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<sst xmlns="http://schemas.openxmlformats.org/spreadsheetml/2006/main" count="155" uniqueCount="149">
  <si>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</si>
  <si>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</si>
  <si>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</si>
  <si>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</si>
  <si>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</si>
  <si>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</si>
  <si>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</si>
  <si>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</si>
  <si>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</si>
  <si>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</si>
  <si>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</si>
  <si>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</si>
  <si>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</si>
  <si>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</si>
  <si>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UKUPNO POENA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</si>
  <si>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</si>
  <si>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</si>
  <si>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</si>
  <si>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</si>
  <si>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19/2018</t>
  </si>
  <si>
    <t>40/2018</t>
  </si>
  <si>
    <t>74/2018</t>
  </si>
  <si>
    <t>90/2018</t>
  </si>
  <si>
    <t>Redni broj</t>
  </si>
  <si>
    <t>Laboratorija</t>
  </si>
  <si>
    <t>KOL</t>
  </si>
  <si>
    <t>POP_KOL</t>
  </si>
  <si>
    <t>ISPIT</t>
  </si>
  <si>
    <t>POP_ISPIT</t>
  </si>
  <si>
    <t>ZBIR</t>
  </si>
  <si>
    <t>OCJENA</t>
  </si>
  <si>
    <t>OSVOJENI POENI ZA SVAKI OBLIK PROVJERE ZNANJA STUDENTA</t>
  </si>
  <si>
    <t>KOLOKVIJUM</t>
  </si>
  <si>
    <t>ZAVRŠNI ISPIT</t>
  </si>
  <si>
    <t>Redovni</t>
  </si>
  <si>
    <t>Popravni</t>
  </si>
  <si>
    <t>L+K+T+D</t>
  </si>
  <si>
    <t>Predrag  Radičević</t>
  </si>
  <si>
    <t>Nikola  Joksimović</t>
  </si>
  <si>
    <t>Ivana  Bojić</t>
  </si>
  <si>
    <t>Predrag  Medenica</t>
  </si>
  <si>
    <t>Dejan  Božović</t>
  </si>
  <si>
    <t>Lazar  Vlačić</t>
  </si>
  <si>
    <t>Jovana  Vukićević</t>
  </si>
  <si>
    <t>Todor  Hajduković</t>
  </si>
  <si>
    <t>Aleksandar  Drašković</t>
  </si>
  <si>
    <t>Muamera  Jasavić</t>
  </si>
  <si>
    <t>Aleksandar  Drakić</t>
  </si>
  <si>
    <t>Nataša  Šljukić</t>
  </si>
  <si>
    <t>Vuk  Stajović</t>
  </si>
  <si>
    <t>Ivan  Živaljević</t>
  </si>
  <si>
    <t>Milija  Pavličić</t>
  </si>
  <si>
    <t>Adis  Martinović</t>
  </si>
  <si>
    <t>Stefan  Vujačić</t>
  </si>
  <si>
    <t>Šćepan  Radojević</t>
  </si>
  <si>
    <t>Jana  Čepić</t>
  </si>
  <si>
    <t>Nemanja  Aković</t>
  </si>
  <si>
    <t>Jovan  Ojdanić</t>
  </si>
  <si>
    <t>Stefan  Šimun</t>
  </si>
  <si>
    <t>Momčilo  Korać</t>
  </si>
  <si>
    <t>Aleksandar  Marković</t>
  </si>
  <si>
    <t>Miloš  Bogojević</t>
  </si>
  <si>
    <t>Sretenka  Šišić</t>
  </si>
  <si>
    <t>Viktor  Junčaj</t>
  </si>
  <si>
    <t>Uroš  Radusinović</t>
  </si>
  <si>
    <t>Žarko  Rakočević</t>
  </si>
  <si>
    <t>Jovana  Šćepanović</t>
  </si>
  <si>
    <t>Anica  Spasojević</t>
  </si>
  <si>
    <t>Momčilo  Rajković</t>
  </si>
  <si>
    <t>Svetlana  Korać</t>
  </si>
  <si>
    <t>Vladimir  Jovović</t>
  </si>
  <si>
    <t>20/2019</t>
  </si>
  <si>
    <t>21/2019</t>
  </si>
  <si>
    <t>32/2019</t>
  </si>
  <si>
    <t>46/2019</t>
  </si>
  <si>
    <t>47/2019</t>
  </si>
  <si>
    <t>56/2019</t>
  </si>
  <si>
    <t>59/2019</t>
  </si>
  <si>
    <t>63/2019</t>
  </si>
  <si>
    <t>67/2019</t>
  </si>
  <si>
    <t>70/2019</t>
  </si>
  <si>
    <t>72/2019</t>
  </si>
  <si>
    <t>74/2019</t>
  </si>
  <si>
    <t>78/2019</t>
  </si>
  <si>
    <t>82/2019</t>
  </si>
  <si>
    <t>85/2019</t>
  </si>
  <si>
    <t>86/2019</t>
  </si>
  <si>
    <t>93/2019</t>
  </si>
  <si>
    <t>98/2019</t>
  </si>
  <si>
    <t>99/2019</t>
  </si>
  <si>
    <t>103/2019</t>
  </si>
  <si>
    <t>104/2019</t>
  </si>
  <si>
    <t>106/2019</t>
  </si>
  <si>
    <t>108/2019</t>
  </si>
  <si>
    <t>111/2019</t>
  </si>
  <si>
    <t>114/2019</t>
  </si>
  <si>
    <t>127/2019</t>
  </si>
  <si>
    <t>129/2019</t>
  </si>
  <si>
    <t>3/2019</t>
  </si>
  <si>
    <t>9/2019</t>
  </si>
  <si>
    <t>11/2019</t>
  </si>
  <si>
    <t>3</t>
  </si>
  <si>
    <t>9</t>
  </si>
  <si>
    <t>11</t>
  </si>
  <si>
    <t>20</t>
  </si>
  <si>
    <t>21</t>
  </si>
  <si>
    <t>32</t>
  </si>
  <si>
    <t>46</t>
  </si>
  <si>
    <t>47</t>
  </si>
  <si>
    <t>56</t>
  </si>
  <si>
    <t>59</t>
  </si>
  <si>
    <t>63</t>
  </si>
  <si>
    <t>67</t>
  </si>
  <si>
    <t>70</t>
  </si>
  <si>
    <t>72</t>
  </si>
  <si>
    <t>74</t>
  </si>
  <si>
    <t>78</t>
  </si>
  <si>
    <t>82</t>
  </si>
  <si>
    <t>85</t>
  </si>
  <si>
    <t>86</t>
  </si>
  <si>
    <t>93</t>
  </si>
  <si>
    <t>98</t>
  </si>
  <si>
    <t>99</t>
  </si>
  <si>
    <t>103</t>
  </si>
  <si>
    <t>104</t>
  </si>
  <si>
    <t>106</t>
  </si>
  <si>
    <t>108</t>
  </si>
  <si>
    <t>111</t>
  </si>
  <si>
    <t>113</t>
  </si>
  <si>
    <t>126</t>
  </si>
  <si>
    <t>127</t>
  </si>
  <si>
    <t>129</t>
  </si>
  <si>
    <t>132</t>
  </si>
  <si>
    <t>136</t>
  </si>
  <si>
    <t>137</t>
  </si>
  <si>
    <t>Primijenjeno računarstvo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</si>
  <si>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Osnove elektrotehnike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</si>
  <si>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Primijenjeno računarstvo</t>
    </r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</si>
  <si>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</t>
    </r>
  </si>
  <si>
    <t>Broj ECTS kredita:</t>
  </si>
  <si>
    <t>NASTAVNICI: Prof. dr Gojko Joksimović, Prof. dr. Vesna Rubežić</t>
  </si>
  <si>
    <t>SEP_1</t>
  </si>
  <si>
    <t>SEP_2</t>
  </si>
  <si>
    <t>147</t>
  </si>
  <si>
    <t>78/2016</t>
  </si>
  <si>
    <t>Radoš  Pođanin</t>
  </si>
  <si>
    <t>75</t>
  </si>
  <si>
    <t>75/2019</t>
  </si>
  <si>
    <t>Jakov  Bijelović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</si>
</sst>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3" xfId="0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3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13" fontId="0" fillId="0" borderId="13" xfId="0" applyNumberFormat="1" applyFont="1" applyBorder="1" applyAlignment="1">
      <alignment horizontal="center"/>
    </xf>
    <xf numFmtId="213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7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49" fontId="17" fillId="0" borderId="16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58" applyFont="1">
      <alignment/>
      <protection/>
    </xf>
    <xf numFmtId="0" fontId="12" fillId="0" borderId="21" xfId="58" applyFont="1" applyBorder="1" applyAlignment="1">
      <alignment/>
      <protection/>
    </xf>
    <xf numFmtId="0" fontId="13" fillId="0" borderId="22" xfId="58" applyFont="1" applyBorder="1" applyAlignment="1">
      <alignment horizontal="left"/>
      <protection/>
    </xf>
    <xf numFmtId="0" fontId="0" fillId="0" borderId="22" xfId="58" applyBorder="1" applyAlignment="1">
      <alignment horizontal="right"/>
      <protection/>
    </xf>
    <xf numFmtId="0" fontId="0" fillId="0" borderId="22" xfId="58" applyBorder="1" applyAlignment="1">
      <alignment/>
      <protection/>
    </xf>
    <xf numFmtId="0" fontId="0" fillId="0" borderId="23" xfId="58" applyBorder="1" applyAlignment="1">
      <alignment horizontal="right"/>
      <protection/>
    </xf>
    <xf numFmtId="0" fontId="16" fillId="0" borderId="16" xfId="58" applyFont="1" applyBorder="1" applyAlignment="1">
      <alignment/>
      <protection/>
    </xf>
    <xf numFmtId="0" fontId="16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/>
      <protection/>
    </xf>
    <xf numFmtId="0" fontId="16" fillId="0" borderId="17" xfId="58" applyFont="1" applyBorder="1" applyAlignment="1">
      <alignment horizontal="right"/>
      <protection/>
    </xf>
    <xf numFmtId="0" fontId="19" fillId="0" borderId="24" xfId="58" applyFont="1" applyBorder="1" applyAlignment="1">
      <alignment/>
      <protection/>
    </xf>
    <xf numFmtId="0" fontId="19" fillId="0" borderId="25" xfId="58" applyFont="1" applyBorder="1" applyAlignment="1">
      <alignment horizontal="left"/>
      <protection/>
    </xf>
    <xf numFmtId="0" fontId="16" fillId="0" borderId="25" xfId="58" applyFont="1" applyBorder="1" applyAlignment="1">
      <alignment horizontal="right"/>
      <protection/>
    </xf>
    <xf numFmtId="0" fontId="16" fillId="0" borderId="25" xfId="58" applyFont="1" applyBorder="1" applyAlignment="1">
      <alignment/>
      <protection/>
    </xf>
    <xf numFmtId="0" fontId="16" fillId="0" borderId="26" xfId="58" applyFont="1" applyBorder="1" applyAlignment="1">
      <alignment horizontal="right"/>
      <protection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5" fillId="32" borderId="27" xfId="59" applyFont="1" applyFill="1" applyBorder="1" applyAlignment="1">
      <alignment wrapText="1"/>
      <protection/>
    </xf>
    <xf numFmtId="49" fontId="8" fillId="0" borderId="12" xfId="0" applyNumberFormat="1" applyFont="1" applyBorder="1" applyAlignment="1">
      <alignment horizontal="center"/>
    </xf>
    <xf numFmtId="0" fontId="0" fillId="0" borderId="27" xfId="59" applyBorder="1">
      <alignment/>
      <protection/>
    </xf>
    <xf numFmtId="0" fontId="0" fillId="0" borderId="13" xfId="0" applyFont="1" applyBorder="1" applyAlignment="1">
      <alignment horizontal="center"/>
    </xf>
    <xf numFmtId="0" fontId="20" fillId="32" borderId="13" xfId="59" applyFont="1" applyFill="1" applyBorder="1" applyAlignment="1">
      <alignment wrapText="1"/>
      <protection/>
    </xf>
    <xf numFmtId="0" fontId="0" fillId="0" borderId="13" xfId="59" applyFont="1" applyBorder="1">
      <alignment/>
      <protection/>
    </xf>
    <xf numFmtId="213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58" applyNumberFormat="1" applyBorder="1" applyAlignment="1">
      <alignment horizontal="center"/>
      <protection/>
    </xf>
    <xf numFmtId="49" fontId="1" fillId="32" borderId="15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13" xfId="58" applyFont="1" applyBorder="1" applyAlignment="1">
      <alignment horizontal="center"/>
      <protection/>
    </xf>
    <xf numFmtId="49" fontId="0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213" fontId="57" fillId="0" borderId="13" xfId="0" applyNumberFormat="1" applyFont="1" applyBorder="1" applyAlignment="1">
      <alignment horizontal="center"/>
    </xf>
    <xf numFmtId="213" fontId="58" fillId="0" borderId="13" xfId="0" applyNumberFormat="1" applyFont="1" applyBorder="1" applyAlignment="1">
      <alignment horizontal="center"/>
    </xf>
    <xf numFmtId="213" fontId="57" fillId="0" borderId="13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10" fillId="0" borderId="31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pane ySplit="1" topLeftCell="A4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11.57421875" style="0" customWidth="1"/>
    <col min="2" max="2" width="12.8515625" style="1" customWidth="1"/>
    <col min="3" max="3" width="20.140625" style="0" customWidth="1"/>
    <col min="4" max="4" width="13.28125" style="15" customWidth="1"/>
    <col min="5" max="5" width="8.57421875" style="0" customWidth="1"/>
    <col min="6" max="8" width="9.8515625" style="0" customWidth="1"/>
    <col min="10" max="10" width="7.421875" style="0" customWidth="1"/>
    <col min="11" max="13" width="11.28125" style="0" customWidth="1"/>
    <col min="14" max="14" width="7.8515625" style="0" customWidth="1"/>
    <col min="15" max="15" width="8.8515625" style="0" customWidth="1"/>
  </cols>
  <sheetData>
    <row r="1" spans="1:15" ht="12.75">
      <c r="A1" s="26" t="s">
        <v>23</v>
      </c>
      <c r="B1" s="77" t="s">
        <v>0</v>
      </c>
      <c r="C1" s="26" t="s">
        <v>13</v>
      </c>
      <c r="D1" s="26" t="s">
        <v>24</v>
      </c>
      <c r="E1" s="26" t="s">
        <v>25</v>
      </c>
      <c r="F1" s="26" t="s">
        <v>26</v>
      </c>
      <c r="G1" s="26" t="s">
        <v>141</v>
      </c>
      <c r="H1" s="26" t="s">
        <v>142</v>
      </c>
      <c r="I1" s="26" t="s">
        <v>36</v>
      </c>
      <c r="J1" s="26" t="s">
        <v>27</v>
      </c>
      <c r="K1" s="26" t="s">
        <v>28</v>
      </c>
      <c r="L1" s="26" t="s">
        <v>141</v>
      </c>
      <c r="M1" s="26" t="s">
        <v>142</v>
      </c>
      <c r="N1" s="26" t="s">
        <v>29</v>
      </c>
      <c r="O1" s="26" t="s">
        <v>30</v>
      </c>
    </row>
    <row r="2" spans="1:15" ht="15">
      <c r="A2" s="81" t="s">
        <v>101</v>
      </c>
      <c r="B2" s="82" t="s">
        <v>98</v>
      </c>
      <c r="C2" s="83" t="s">
        <v>37</v>
      </c>
      <c r="D2" s="31">
        <v>5</v>
      </c>
      <c r="E2" s="23">
        <v>11</v>
      </c>
      <c r="F2" s="65">
        <v>14</v>
      </c>
      <c r="G2" s="65">
        <v>29</v>
      </c>
      <c r="H2" s="65"/>
      <c r="I2" s="65">
        <f aca="true" t="shared" si="0" ref="I2:I12">MAX(E2,F2,G2,H2)</f>
        <v>29</v>
      </c>
      <c r="J2" s="68">
        <v>17</v>
      </c>
      <c r="K2" s="68">
        <v>16</v>
      </c>
      <c r="L2" s="68"/>
      <c r="M2" s="68"/>
      <c r="N2" s="68">
        <f aca="true" t="shared" si="1" ref="N2:N12">D2+I2+IF(M2,M2,IF(L2,L2,IF(K2,K2,J2)))</f>
        <v>50</v>
      </c>
      <c r="O2" s="27" t="str">
        <f aca="true" t="shared" si="2" ref="O2:O12">IF(N2&gt;=90,"A",IF(N2&gt;=80,"B",IF(N2&gt;=70,"C",IF(N2&gt;=60,"D",IF(N2&gt;=50,"E","F")))))</f>
        <v>E</v>
      </c>
    </row>
    <row r="3" spans="1:15" ht="15">
      <c r="A3" s="81" t="s">
        <v>102</v>
      </c>
      <c r="B3" s="82" t="s">
        <v>99</v>
      </c>
      <c r="C3" s="83" t="s">
        <v>38</v>
      </c>
      <c r="D3" s="31">
        <v>5</v>
      </c>
      <c r="E3" s="23">
        <v>0</v>
      </c>
      <c r="F3" s="65">
        <v>12</v>
      </c>
      <c r="G3" s="65"/>
      <c r="H3" s="65">
        <v>28</v>
      </c>
      <c r="I3" s="65">
        <f t="shared" si="0"/>
        <v>28</v>
      </c>
      <c r="J3" s="68">
        <v>13</v>
      </c>
      <c r="K3" s="30">
        <v>23</v>
      </c>
      <c r="L3" s="30"/>
      <c r="M3" s="30"/>
      <c r="N3" s="68">
        <f t="shared" si="1"/>
        <v>56</v>
      </c>
      <c r="O3" s="27" t="str">
        <f t="shared" si="2"/>
        <v>E</v>
      </c>
    </row>
    <row r="4" spans="1:15" ht="15">
      <c r="A4" s="81" t="s">
        <v>103</v>
      </c>
      <c r="B4" s="82" t="s">
        <v>100</v>
      </c>
      <c r="C4" s="83" t="s">
        <v>39</v>
      </c>
      <c r="D4" s="31"/>
      <c r="E4" s="23">
        <v>24</v>
      </c>
      <c r="F4" s="65">
        <v>27</v>
      </c>
      <c r="G4" s="65">
        <v>33</v>
      </c>
      <c r="H4" s="65"/>
      <c r="I4" s="65">
        <f t="shared" si="0"/>
        <v>33</v>
      </c>
      <c r="J4" s="68">
        <v>17</v>
      </c>
      <c r="K4" s="68">
        <v>13.5</v>
      </c>
      <c r="L4" s="68">
        <v>13.5</v>
      </c>
      <c r="M4" s="68">
        <v>18</v>
      </c>
      <c r="N4" s="68">
        <f t="shared" si="1"/>
        <v>51</v>
      </c>
      <c r="O4" s="27" t="str">
        <f t="shared" si="2"/>
        <v>E</v>
      </c>
    </row>
    <row r="5" spans="1:15" ht="15">
      <c r="A5" s="81" t="s">
        <v>104</v>
      </c>
      <c r="B5" s="82" t="s">
        <v>71</v>
      </c>
      <c r="C5" s="83" t="s">
        <v>40</v>
      </c>
      <c r="D5" s="31"/>
      <c r="E5" s="23"/>
      <c r="F5" s="65">
        <v>22</v>
      </c>
      <c r="G5" s="65"/>
      <c r="H5" s="65">
        <v>44</v>
      </c>
      <c r="I5" s="65">
        <f t="shared" si="0"/>
        <v>44</v>
      </c>
      <c r="J5" s="68"/>
      <c r="K5" s="68"/>
      <c r="L5" s="68"/>
      <c r="M5" s="68">
        <v>10</v>
      </c>
      <c r="N5" s="68">
        <f t="shared" si="1"/>
        <v>54</v>
      </c>
      <c r="O5" s="27" t="str">
        <f t="shared" si="2"/>
        <v>E</v>
      </c>
    </row>
    <row r="6" spans="1:15" ht="15">
      <c r="A6" s="81" t="s">
        <v>105</v>
      </c>
      <c r="B6" s="82" t="s">
        <v>72</v>
      </c>
      <c r="C6" s="83" t="s">
        <v>41</v>
      </c>
      <c r="D6" s="31">
        <v>5</v>
      </c>
      <c r="E6" s="23">
        <v>1</v>
      </c>
      <c r="F6" s="65">
        <v>1</v>
      </c>
      <c r="G6" s="65">
        <v>5</v>
      </c>
      <c r="H6" s="65">
        <v>24</v>
      </c>
      <c r="I6" s="65">
        <f t="shared" si="0"/>
        <v>24</v>
      </c>
      <c r="J6" s="30"/>
      <c r="K6" s="30"/>
      <c r="L6" s="30"/>
      <c r="M6" s="30">
        <v>0</v>
      </c>
      <c r="N6" s="68">
        <f t="shared" si="1"/>
        <v>29</v>
      </c>
      <c r="O6" s="27" t="str">
        <f t="shared" si="2"/>
        <v>F</v>
      </c>
    </row>
    <row r="7" spans="1:15" ht="15">
      <c r="A7" s="81" t="s">
        <v>106</v>
      </c>
      <c r="B7" s="82" t="s">
        <v>73</v>
      </c>
      <c r="C7" s="83" t="s">
        <v>42</v>
      </c>
      <c r="D7" s="31">
        <v>5</v>
      </c>
      <c r="E7" s="23">
        <v>21</v>
      </c>
      <c r="F7" s="65">
        <v>23</v>
      </c>
      <c r="G7" s="65">
        <v>24</v>
      </c>
      <c r="H7" s="65"/>
      <c r="I7" s="65">
        <f t="shared" si="0"/>
        <v>24</v>
      </c>
      <c r="J7" s="68">
        <v>0</v>
      </c>
      <c r="K7" s="68">
        <v>30</v>
      </c>
      <c r="L7" s="68">
        <v>30</v>
      </c>
      <c r="M7" s="84"/>
      <c r="N7" s="68">
        <f t="shared" si="1"/>
        <v>59</v>
      </c>
      <c r="O7" s="27" t="str">
        <f t="shared" si="2"/>
        <v>E</v>
      </c>
    </row>
    <row r="8" spans="1:15" ht="15">
      <c r="A8" s="81" t="s">
        <v>107</v>
      </c>
      <c r="B8" s="82" t="s">
        <v>74</v>
      </c>
      <c r="C8" s="83" t="s">
        <v>43</v>
      </c>
      <c r="D8" s="31">
        <v>5</v>
      </c>
      <c r="E8" s="23">
        <v>2</v>
      </c>
      <c r="F8" s="65">
        <v>10</v>
      </c>
      <c r="G8" s="65">
        <v>26</v>
      </c>
      <c r="H8" s="65"/>
      <c r="I8" s="65">
        <f t="shared" si="0"/>
        <v>26</v>
      </c>
      <c r="J8" s="68">
        <v>3</v>
      </c>
      <c r="K8" s="68">
        <v>8</v>
      </c>
      <c r="L8" s="68"/>
      <c r="M8" s="68">
        <v>20</v>
      </c>
      <c r="N8" s="68">
        <f t="shared" si="1"/>
        <v>51</v>
      </c>
      <c r="O8" s="27" t="str">
        <f t="shared" si="2"/>
        <v>E</v>
      </c>
    </row>
    <row r="9" spans="1:15" ht="15">
      <c r="A9" s="81" t="s">
        <v>108</v>
      </c>
      <c r="B9" s="82" t="s">
        <v>75</v>
      </c>
      <c r="C9" s="83" t="s">
        <v>44</v>
      </c>
      <c r="D9" s="31"/>
      <c r="E9" s="23">
        <v>10</v>
      </c>
      <c r="F9" s="65">
        <v>21</v>
      </c>
      <c r="G9" s="65">
        <v>25</v>
      </c>
      <c r="H9" s="31">
        <v>40</v>
      </c>
      <c r="I9" s="65">
        <f t="shared" si="0"/>
        <v>40</v>
      </c>
      <c r="J9" s="68"/>
      <c r="K9" s="30">
        <v>4.5</v>
      </c>
      <c r="L9" s="30">
        <v>4.5</v>
      </c>
      <c r="M9" s="30">
        <v>3</v>
      </c>
      <c r="N9" s="68">
        <f t="shared" si="1"/>
        <v>43</v>
      </c>
      <c r="O9" s="27" t="str">
        <f t="shared" si="2"/>
        <v>F</v>
      </c>
    </row>
    <row r="10" spans="1:15" ht="15">
      <c r="A10" s="81" t="s">
        <v>109</v>
      </c>
      <c r="B10" s="82" t="s">
        <v>76</v>
      </c>
      <c r="C10" s="83" t="s">
        <v>45</v>
      </c>
      <c r="D10" s="31">
        <v>5</v>
      </c>
      <c r="E10" s="23"/>
      <c r="F10" s="65">
        <v>17</v>
      </c>
      <c r="G10" s="65"/>
      <c r="H10" s="65">
        <v>40</v>
      </c>
      <c r="I10" s="65">
        <f t="shared" si="0"/>
        <v>40</v>
      </c>
      <c r="J10" s="68">
        <v>30</v>
      </c>
      <c r="K10" s="68"/>
      <c r="L10" s="68"/>
      <c r="M10" s="68">
        <v>5</v>
      </c>
      <c r="N10" s="68">
        <f t="shared" si="1"/>
        <v>50</v>
      </c>
      <c r="O10" s="27" t="str">
        <f t="shared" si="2"/>
        <v>E</v>
      </c>
    </row>
    <row r="11" spans="1:15" ht="15">
      <c r="A11" s="81" t="s">
        <v>110</v>
      </c>
      <c r="B11" s="82" t="s">
        <v>77</v>
      </c>
      <c r="C11" s="83" t="s">
        <v>46</v>
      </c>
      <c r="D11" s="31">
        <v>5</v>
      </c>
      <c r="E11" s="23">
        <v>0</v>
      </c>
      <c r="F11" s="65">
        <v>0</v>
      </c>
      <c r="G11" s="65"/>
      <c r="H11" s="65">
        <v>6</v>
      </c>
      <c r="I11" s="65">
        <f t="shared" si="0"/>
        <v>6</v>
      </c>
      <c r="J11" s="30">
        <v>8</v>
      </c>
      <c r="K11" s="68"/>
      <c r="L11" s="68"/>
      <c r="M11" s="68"/>
      <c r="N11" s="68">
        <f t="shared" si="1"/>
        <v>19</v>
      </c>
      <c r="O11" s="27" t="str">
        <f t="shared" si="2"/>
        <v>F</v>
      </c>
    </row>
    <row r="12" spans="1:15" ht="15">
      <c r="A12" s="81" t="s">
        <v>111</v>
      </c>
      <c r="B12" s="82" t="s">
        <v>78</v>
      </c>
      <c r="C12" s="83" t="s">
        <v>47</v>
      </c>
      <c r="D12" s="31">
        <v>5</v>
      </c>
      <c r="E12" s="23">
        <v>11</v>
      </c>
      <c r="F12" s="65">
        <v>28</v>
      </c>
      <c r="G12" s="65"/>
      <c r="H12" s="65"/>
      <c r="I12" s="65">
        <f t="shared" si="0"/>
        <v>28</v>
      </c>
      <c r="J12" s="68">
        <v>8</v>
      </c>
      <c r="K12" s="68">
        <v>13.5</v>
      </c>
      <c r="L12" s="68">
        <v>13.5</v>
      </c>
      <c r="M12" s="68">
        <v>20</v>
      </c>
      <c r="N12" s="68">
        <f t="shared" si="1"/>
        <v>53</v>
      </c>
      <c r="O12" s="27" t="str">
        <f t="shared" si="2"/>
        <v>E</v>
      </c>
    </row>
    <row r="13" spans="1:15" ht="15">
      <c r="A13" s="81" t="s">
        <v>112</v>
      </c>
      <c r="B13" s="82" t="s">
        <v>79</v>
      </c>
      <c r="C13" s="83" t="s">
        <v>48</v>
      </c>
      <c r="D13" s="31">
        <v>5</v>
      </c>
      <c r="E13" s="23">
        <v>9</v>
      </c>
      <c r="F13" s="65">
        <v>11</v>
      </c>
      <c r="G13" s="65">
        <v>1</v>
      </c>
      <c r="H13" s="65">
        <v>2</v>
      </c>
      <c r="I13" s="65">
        <f aca="true" t="shared" si="3" ref="I13:I33">MAX(E13,F13,G13,H13)</f>
        <v>11</v>
      </c>
      <c r="J13" s="68">
        <v>8</v>
      </c>
      <c r="K13" s="68">
        <v>0</v>
      </c>
      <c r="L13" s="68">
        <v>0</v>
      </c>
      <c r="M13" s="68">
        <v>0</v>
      </c>
      <c r="N13" s="68">
        <f aca="true" t="shared" si="4" ref="N13:N33">D13+I13+IF(M13,M13,IF(L13,L13,IF(K13,K13,J13)))</f>
        <v>24</v>
      </c>
      <c r="O13" s="27" t="str">
        <f aca="true" t="shared" si="5" ref="O13:O33">IF(N13&gt;=90,"A",IF(N13&gt;=80,"B",IF(N13&gt;=70,"C",IF(N13&gt;=60,"D",IF(N13&gt;=50,"E","F")))))</f>
        <v>F</v>
      </c>
    </row>
    <row r="14" spans="1:15" ht="15">
      <c r="A14" s="81" t="s">
        <v>113</v>
      </c>
      <c r="B14" s="82" t="s">
        <v>80</v>
      </c>
      <c r="C14" s="83" t="s">
        <v>49</v>
      </c>
      <c r="D14" s="31"/>
      <c r="E14" s="23">
        <v>0</v>
      </c>
      <c r="F14" s="65">
        <v>9</v>
      </c>
      <c r="G14" s="65"/>
      <c r="H14" s="65">
        <v>0</v>
      </c>
      <c r="I14" s="65">
        <f t="shared" si="3"/>
        <v>9</v>
      </c>
      <c r="J14" s="68"/>
      <c r="K14" s="68"/>
      <c r="L14" s="68"/>
      <c r="M14" s="68"/>
      <c r="N14" s="68">
        <f t="shared" si="4"/>
        <v>9</v>
      </c>
      <c r="O14" s="27" t="str">
        <f t="shared" si="5"/>
        <v>F</v>
      </c>
    </row>
    <row r="15" spans="1:15" ht="15">
      <c r="A15" s="81" t="s">
        <v>114</v>
      </c>
      <c r="B15" s="82" t="s">
        <v>81</v>
      </c>
      <c r="C15" s="83" t="s">
        <v>50</v>
      </c>
      <c r="D15" s="31">
        <v>5</v>
      </c>
      <c r="E15" s="23">
        <v>8</v>
      </c>
      <c r="F15" s="65">
        <v>25</v>
      </c>
      <c r="G15" s="65"/>
      <c r="H15" s="65">
        <v>29</v>
      </c>
      <c r="I15" s="65">
        <f t="shared" si="3"/>
        <v>29</v>
      </c>
      <c r="J15" s="68"/>
      <c r="K15" s="68">
        <v>12</v>
      </c>
      <c r="L15" s="68"/>
      <c r="M15" s="68"/>
      <c r="N15" s="30">
        <f t="shared" si="4"/>
        <v>46</v>
      </c>
      <c r="O15" s="27" t="str">
        <f t="shared" si="5"/>
        <v>F</v>
      </c>
    </row>
    <row r="16" spans="1:15" ht="15">
      <c r="A16" s="81" t="s">
        <v>115</v>
      </c>
      <c r="B16" s="82" t="s">
        <v>82</v>
      </c>
      <c r="C16" s="83" t="s">
        <v>51</v>
      </c>
      <c r="D16" s="31">
        <v>5</v>
      </c>
      <c r="E16" s="23">
        <v>0</v>
      </c>
      <c r="F16" s="65">
        <v>10</v>
      </c>
      <c r="G16" s="65">
        <v>11</v>
      </c>
      <c r="H16" s="65">
        <v>44</v>
      </c>
      <c r="I16" s="65">
        <f t="shared" si="3"/>
        <v>44</v>
      </c>
      <c r="J16" s="68">
        <v>8</v>
      </c>
      <c r="K16" s="68">
        <v>5</v>
      </c>
      <c r="L16" s="68"/>
      <c r="M16" s="68">
        <v>10</v>
      </c>
      <c r="N16" s="68">
        <f t="shared" si="4"/>
        <v>59</v>
      </c>
      <c r="O16" s="27" t="str">
        <f t="shared" si="5"/>
        <v>E</v>
      </c>
    </row>
    <row r="17" spans="1:15" ht="15">
      <c r="A17" s="81" t="s">
        <v>146</v>
      </c>
      <c r="B17" s="82" t="s">
        <v>147</v>
      </c>
      <c r="C17" s="83" t="s">
        <v>148</v>
      </c>
      <c r="D17" s="31">
        <v>5</v>
      </c>
      <c r="E17" s="23">
        <v>24</v>
      </c>
      <c r="F17" s="65">
        <v>42</v>
      </c>
      <c r="G17" s="65"/>
      <c r="H17" s="65"/>
      <c r="I17" s="65">
        <f t="shared" si="3"/>
        <v>42</v>
      </c>
      <c r="J17" s="68">
        <v>0</v>
      </c>
      <c r="K17" s="30">
        <v>10</v>
      </c>
      <c r="L17" s="30">
        <v>11</v>
      </c>
      <c r="M17" s="86"/>
      <c r="N17" s="68">
        <f t="shared" si="4"/>
        <v>58</v>
      </c>
      <c r="O17" s="27" t="str">
        <f t="shared" si="5"/>
        <v>E</v>
      </c>
    </row>
    <row r="18" spans="1:15" ht="15">
      <c r="A18" s="81" t="s">
        <v>116</v>
      </c>
      <c r="B18" s="82" t="s">
        <v>83</v>
      </c>
      <c r="C18" s="83" t="s">
        <v>52</v>
      </c>
      <c r="D18" s="31">
        <v>5</v>
      </c>
      <c r="E18" s="23">
        <v>25</v>
      </c>
      <c r="F18" s="65"/>
      <c r="G18" s="65"/>
      <c r="H18" s="65">
        <v>38</v>
      </c>
      <c r="I18" s="65">
        <f t="shared" si="3"/>
        <v>38</v>
      </c>
      <c r="J18" s="68"/>
      <c r="K18" s="68"/>
      <c r="L18" s="68"/>
      <c r="M18" s="68">
        <v>7</v>
      </c>
      <c r="N18" s="68">
        <f t="shared" si="4"/>
        <v>50</v>
      </c>
      <c r="O18" s="27" t="str">
        <f t="shared" si="5"/>
        <v>E</v>
      </c>
    </row>
    <row r="19" spans="1:15" ht="15">
      <c r="A19" s="81" t="s">
        <v>117</v>
      </c>
      <c r="B19" s="82" t="s">
        <v>84</v>
      </c>
      <c r="C19" s="83" t="s">
        <v>53</v>
      </c>
      <c r="D19" s="31">
        <v>5</v>
      </c>
      <c r="E19" s="23">
        <v>4</v>
      </c>
      <c r="F19" s="65">
        <v>10</v>
      </c>
      <c r="G19" s="65">
        <v>27</v>
      </c>
      <c r="H19" s="65"/>
      <c r="I19" s="65">
        <f t="shared" si="3"/>
        <v>27</v>
      </c>
      <c r="J19" s="68">
        <v>0</v>
      </c>
      <c r="K19" s="68">
        <v>0</v>
      </c>
      <c r="L19" s="68">
        <v>0</v>
      </c>
      <c r="M19" s="68">
        <v>3</v>
      </c>
      <c r="N19" s="68">
        <f t="shared" si="4"/>
        <v>35</v>
      </c>
      <c r="O19" s="27" t="str">
        <f t="shared" si="5"/>
        <v>F</v>
      </c>
    </row>
    <row r="20" spans="1:15" ht="15">
      <c r="A20" s="81" t="s">
        <v>118</v>
      </c>
      <c r="B20" s="82" t="s">
        <v>85</v>
      </c>
      <c r="C20" s="83" t="s">
        <v>54</v>
      </c>
      <c r="D20" s="31">
        <v>5</v>
      </c>
      <c r="E20" s="23">
        <v>24</v>
      </c>
      <c r="F20" s="65">
        <v>26</v>
      </c>
      <c r="G20" s="65"/>
      <c r="H20" s="65"/>
      <c r="I20" s="65">
        <f t="shared" si="3"/>
        <v>26</v>
      </c>
      <c r="J20" s="68">
        <v>13</v>
      </c>
      <c r="K20" s="68">
        <v>21.5</v>
      </c>
      <c r="L20" s="68">
        <v>21.5</v>
      </c>
      <c r="M20" s="84"/>
      <c r="N20" s="68">
        <f t="shared" si="4"/>
        <v>52.5</v>
      </c>
      <c r="O20" s="27" t="str">
        <f t="shared" si="5"/>
        <v>E</v>
      </c>
    </row>
    <row r="21" spans="1:15" ht="15">
      <c r="A21" s="81" t="s">
        <v>119</v>
      </c>
      <c r="B21" s="82" t="s">
        <v>86</v>
      </c>
      <c r="C21" s="83" t="s">
        <v>55</v>
      </c>
      <c r="D21" s="31">
        <v>5</v>
      </c>
      <c r="E21" s="23">
        <v>8</v>
      </c>
      <c r="F21" s="65">
        <v>27</v>
      </c>
      <c r="G21" s="65"/>
      <c r="H21" s="65"/>
      <c r="I21" s="65">
        <f t="shared" si="3"/>
        <v>27</v>
      </c>
      <c r="J21" s="68">
        <v>15</v>
      </c>
      <c r="K21" s="68">
        <v>4</v>
      </c>
      <c r="L21" s="68">
        <v>4</v>
      </c>
      <c r="M21" s="68">
        <v>18</v>
      </c>
      <c r="N21" s="68">
        <f t="shared" si="4"/>
        <v>50</v>
      </c>
      <c r="O21" s="27" t="str">
        <f t="shared" si="5"/>
        <v>E</v>
      </c>
    </row>
    <row r="22" spans="1:15" ht="15">
      <c r="A22" s="81" t="s">
        <v>120</v>
      </c>
      <c r="B22" s="82" t="s">
        <v>87</v>
      </c>
      <c r="C22" s="83" t="s">
        <v>56</v>
      </c>
      <c r="D22" s="31">
        <v>5</v>
      </c>
      <c r="E22" s="23">
        <v>0</v>
      </c>
      <c r="F22" s="65">
        <v>22</v>
      </c>
      <c r="G22" s="65">
        <v>22</v>
      </c>
      <c r="H22" s="65">
        <v>32</v>
      </c>
      <c r="I22" s="65">
        <f t="shared" si="3"/>
        <v>32</v>
      </c>
      <c r="J22" s="68">
        <v>10</v>
      </c>
      <c r="K22" s="68">
        <v>4.5</v>
      </c>
      <c r="L22" s="68">
        <v>4.5</v>
      </c>
      <c r="M22" s="68">
        <v>7</v>
      </c>
      <c r="N22" s="68">
        <f t="shared" si="4"/>
        <v>44</v>
      </c>
      <c r="O22" s="27" t="str">
        <f t="shared" si="5"/>
        <v>F</v>
      </c>
    </row>
    <row r="23" spans="1:15" ht="15">
      <c r="A23" s="81" t="s">
        <v>121</v>
      </c>
      <c r="B23" s="82" t="s">
        <v>88</v>
      </c>
      <c r="C23" s="83" t="s">
        <v>57</v>
      </c>
      <c r="D23" s="31">
        <v>5</v>
      </c>
      <c r="E23" s="23">
        <v>23</v>
      </c>
      <c r="F23" s="65"/>
      <c r="G23" s="65"/>
      <c r="H23" s="65"/>
      <c r="I23" s="65">
        <f t="shared" si="3"/>
        <v>23</v>
      </c>
      <c r="J23" s="68"/>
      <c r="K23" s="68"/>
      <c r="L23" s="68"/>
      <c r="M23" s="68">
        <v>0</v>
      </c>
      <c r="N23" s="68">
        <f t="shared" si="4"/>
        <v>28</v>
      </c>
      <c r="O23" s="27" t="str">
        <f t="shared" si="5"/>
        <v>F</v>
      </c>
    </row>
    <row r="24" spans="1:15" ht="15">
      <c r="A24" s="81" t="s">
        <v>122</v>
      </c>
      <c r="B24" s="82" t="s">
        <v>89</v>
      </c>
      <c r="C24" s="83" t="s">
        <v>58</v>
      </c>
      <c r="D24" s="31">
        <v>5</v>
      </c>
      <c r="E24" s="23">
        <v>1</v>
      </c>
      <c r="F24" s="65">
        <v>16</v>
      </c>
      <c r="G24" s="65">
        <v>27</v>
      </c>
      <c r="H24" s="65"/>
      <c r="I24" s="65">
        <f t="shared" si="3"/>
        <v>27</v>
      </c>
      <c r="J24" s="68">
        <v>19</v>
      </c>
      <c r="K24" s="68"/>
      <c r="L24" s="68"/>
      <c r="M24" s="68"/>
      <c r="N24" s="68">
        <f t="shared" si="4"/>
        <v>51</v>
      </c>
      <c r="O24" s="27" t="str">
        <f t="shared" si="5"/>
        <v>E</v>
      </c>
    </row>
    <row r="25" spans="1:15" ht="15">
      <c r="A25" s="81" t="s">
        <v>123</v>
      </c>
      <c r="B25" s="82" t="s">
        <v>90</v>
      </c>
      <c r="C25" s="83" t="s">
        <v>59</v>
      </c>
      <c r="D25" s="31">
        <v>5</v>
      </c>
      <c r="E25" s="28">
        <v>0</v>
      </c>
      <c r="F25" s="65">
        <v>6</v>
      </c>
      <c r="G25" s="65"/>
      <c r="H25" s="65">
        <v>0</v>
      </c>
      <c r="I25" s="65">
        <f t="shared" si="3"/>
        <v>6</v>
      </c>
      <c r="J25" s="68">
        <v>0</v>
      </c>
      <c r="K25" s="68"/>
      <c r="L25" s="68"/>
      <c r="M25" s="68"/>
      <c r="N25" s="68">
        <f t="shared" si="4"/>
        <v>11</v>
      </c>
      <c r="O25" s="27" t="str">
        <f t="shared" si="5"/>
        <v>F</v>
      </c>
    </row>
    <row r="26" spans="1:15" ht="15">
      <c r="A26" s="81" t="s">
        <v>124</v>
      </c>
      <c r="B26" s="82" t="s">
        <v>91</v>
      </c>
      <c r="C26" s="83" t="s">
        <v>60</v>
      </c>
      <c r="D26" s="31">
        <v>5</v>
      </c>
      <c r="E26" s="23">
        <v>0</v>
      </c>
      <c r="F26" s="65">
        <v>15</v>
      </c>
      <c r="G26" s="65">
        <v>0</v>
      </c>
      <c r="H26" s="65"/>
      <c r="I26" s="65">
        <f t="shared" si="3"/>
        <v>15</v>
      </c>
      <c r="J26" s="68">
        <v>0</v>
      </c>
      <c r="K26" s="68">
        <v>15</v>
      </c>
      <c r="L26" s="68"/>
      <c r="M26" s="68"/>
      <c r="N26" s="68">
        <f t="shared" si="4"/>
        <v>35</v>
      </c>
      <c r="O26" s="27" t="str">
        <f t="shared" si="5"/>
        <v>F</v>
      </c>
    </row>
    <row r="27" spans="1:15" ht="15">
      <c r="A27" s="81" t="s">
        <v>125</v>
      </c>
      <c r="B27" s="82" t="s">
        <v>92</v>
      </c>
      <c r="C27" s="83" t="s">
        <v>61</v>
      </c>
      <c r="D27" s="31">
        <v>5</v>
      </c>
      <c r="E27" s="23"/>
      <c r="F27" s="65">
        <v>37</v>
      </c>
      <c r="G27" s="65"/>
      <c r="H27" s="65"/>
      <c r="I27" s="65">
        <f t="shared" si="3"/>
        <v>37</v>
      </c>
      <c r="J27" s="68"/>
      <c r="K27" s="68">
        <v>3</v>
      </c>
      <c r="L27" s="68"/>
      <c r="M27" s="68">
        <v>0</v>
      </c>
      <c r="N27" s="68">
        <f t="shared" si="4"/>
        <v>45</v>
      </c>
      <c r="O27" s="27" t="str">
        <f t="shared" si="5"/>
        <v>F</v>
      </c>
    </row>
    <row r="28" spans="1:15" ht="15">
      <c r="A28" s="81" t="s">
        <v>126</v>
      </c>
      <c r="B28" s="82" t="s">
        <v>93</v>
      </c>
      <c r="C28" s="83" t="s">
        <v>62</v>
      </c>
      <c r="D28" s="31">
        <v>5</v>
      </c>
      <c r="E28" s="23">
        <v>8</v>
      </c>
      <c r="F28" s="65">
        <v>17</v>
      </c>
      <c r="G28" s="31">
        <v>34</v>
      </c>
      <c r="H28" s="65"/>
      <c r="I28" s="65">
        <f t="shared" si="3"/>
        <v>34</v>
      </c>
      <c r="J28" s="68">
        <v>0</v>
      </c>
      <c r="K28" s="68">
        <v>5</v>
      </c>
      <c r="L28" s="68"/>
      <c r="M28" s="68">
        <v>11</v>
      </c>
      <c r="N28" s="68">
        <f t="shared" si="4"/>
        <v>50</v>
      </c>
      <c r="O28" s="27" t="str">
        <f t="shared" si="5"/>
        <v>E</v>
      </c>
    </row>
    <row r="29" spans="1:15" ht="15">
      <c r="A29" s="81" t="s">
        <v>127</v>
      </c>
      <c r="B29" s="82" t="s">
        <v>94</v>
      </c>
      <c r="C29" s="83" t="s">
        <v>63</v>
      </c>
      <c r="D29" s="31"/>
      <c r="E29" s="23">
        <v>21</v>
      </c>
      <c r="F29" s="65"/>
      <c r="G29" s="65">
        <v>0</v>
      </c>
      <c r="H29" s="65"/>
      <c r="I29" s="65">
        <f t="shared" si="3"/>
        <v>21</v>
      </c>
      <c r="J29" s="68">
        <v>23</v>
      </c>
      <c r="K29" s="68">
        <v>0</v>
      </c>
      <c r="L29" s="68"/>
      <c r="M29" s="68"/>
      <c r="N29" s="68">
        <f t="shared" si="4"/>
        <v>44</v>
      </c>
      <c r="O29" s="27" t="str">
        <f t="shared" si="5"/>
        <v>F</v>
      </c>
    </row>
    <row r="30" spans="1:15" ht="15">
      <c r="A30" s="81" t="s">
        <v>128</v>
      </c>
      <c r="B30" s="82" t="s">
        <v>95</v>
      </c>
      <c r="C30" s="83" t="s">
        <v>64</v>
      </c>
      <c r="D30" s="31"/>
      <c r="E30" s="28">
        <v>0</v>
      </c>
      <c r="F30" s="65">
        <v>3</v>
      </c>
      <c r="G30" s="65">
        <v>0</v>
      </c>
      <c r="H30" s="65"/>
      <c r="I30" s="65">
        <f t="shared" si="3"/>
        <v>3</v>
      </c>
      <c r="J30" s="29"/>
      <c r="K30" s="68"/>
      <c r="L30" s="68"/>
      <c r="M30" s="68"/>
      <c r="N30" s="68">
        <f t="shared" si="4"/>
        <v>3</v>
      </c>
      <c r="O30" s="27" t="str">
        <f t="shared" si="5"/>
        <v>F</v>
      </c>
    </row>
    <row r="31" spans="1:15" ht="15">
      <c r="A31" s="81" t="s">
        <v>129</v>
      </c>
      <c r="B31" s="82" t="s">
        <v>96</v>
      </c>
      <c r="C31" s="83" t="s">
        <v>65</v>
      </c>
      <c r="D31" s="31">
        <v>5</v>
      </c>
      <c r="E31" s="23">
        <v>23</v>
      </c>
      <c r="F31" s="65">
        <v>28</v>
      </c>
      <c r="G31" s="65"/>
      <c r="H31" s="65"/>
      <c r="I31" s="65">
        <f t="shared" si="3"/>
        <v>28</v>
      </c>
      <c r="J31" s="30">
        <v>11</v>
      </c>
      <c r="K31" s="68">
        <v>17.1</v>
      </c>
      <c r="L31" s="68">
        <v>17.1</v>
      </c>
      <c r="M31" s="84"/>
      <c r="N31" s="68">
        <f t="shared" si="4"/>
        <v>50.1</v>
      </c>
      <c r="O31" s="27" t="str">
        <f t="shared" si="5"/>
        <v>E</v>
      </c>
    </row>
    <row r="32" spans="1:15" ht="15">
      <c r="A32" s="81" t="s">
        <v>130</v>
      </c>
      <c r="B32" s="82" t="s">
        <v>97</v>
      </c>
      <c r="C32" s="83" t="s">
        <v>66</v>
      </c>
      <c r="D32" s="31">
        <v>5</v>
      </c>
      <c r="E32" s="23"/>
      <c r="F32" s="65"/>
      <c r="G32" s="65"/>
      <c r="H32" s="31">
        <v>40</v>
      </c>
      <c r="I32" s="65">
        <f t="shared" si="3"/>
        <v>40</v>
      </c>
      <c r="J32" s="30"/>
      <c r="K32" s="68"/>
      <c r="L32" s="68"/>
      <c r="M32" s="68">
        <v>2</v>
      </c>
      <c r="N32" s="68">
        <f t="shared" si="4"/>
        <v>47</v>
      </c>
      <c r="O32" s="27" t="str">
        <f t="shared" si="5"/>
        <v>F</v>
      </c>
    </row>
    <row r="33" spans="1:15" ht="15">
      <c r="A33" s="81" t="s">
        <v>131</v>
      </c>
      <c r="B33" s="82" t="s">
        <v>19</v>
      </c>
      <c r="C33" s="83" t="s">
        <v>67</v>
      </c>
      <c r="D33" s="31">
        <v>5</v>
      </c>
      <c r="E33" s="23">
        <v>17</v>
      </c>
      <c r="F33" s="65"/>
      <c r="G33" s="65"/>
      <c r="H33" s="65">
        <v>44</v>
      </c>
      <c r="I33" s="65">
        <f t="shared" si="3"/>
        <v>44</v>
      </c>
      <c r="J33" s="68"/>
      <c r="K33" s="68"/>
      <c r="L33" s="68"/>
      <c r="M33" s="68">
        <v>2</v>
      </c>
      <c r="N33" s="68">
        <f t="shared" si="4"/>
        <v>51</v>
      </c>
      <c r="O33" s="27" t="str">
        <f t="shared" si="5"/>
        <v>E</v>
      </c>
    </row>
    <row r="34" spans="1:15" ht="15">
      <c r="A34" s="81" t="s">
        <v>132</v>
      </c>
      <c r="B34" s="82" t="s">
        <v>20</v>
      </c>
      <c r="C34" s="83" t="s">
        <v>68</v>
      </c>
      <c r="D34" s="31">
        <v>5</v>
      </c>
      <c r="E34" s="23"/>
      <c r="F34" s="65"/>
      <c r="G34" s="65"/>
      <c r="H34" s="65">
        <v>27</v>
      </c>
      <c r="I34" s="65">
        <f>MAX(E34,F34,G34,H34)</f>
        <v>27</v>
      </c>
      <c r="J34" s="30"/>
      <c r="K34" s="68"/>
      <c r="L34" s="68"/>
      <c r="M34" s="68">
        <v>0</v>
      </c>
      <c r="N34" s="68">
        <f>D34+I34+IF(M34,M34,IF(L34,L34,IF(K34,K34,J34)))</f>
        <v>32</v>
      </c>
      <c r="O34" s="27" t="str">
        <f>IF(N34&gt;=90,"A",IF(N34&gt;=80,"B",IF(N34&gt;=70,"C",IF(N34&gt;=60,"D",IF(N34&gt;=50,"E","F")))))</f>
        <v>F</v>
      </c>
    </row>
    <row r="35" spans="1:15" ht="15">
      <c r="A35" s="81" t="s">
        <v>133</v>
      </c>
      <c r="B35" s="82" t="s">
        <v>21</v>
      </c>
      <c r="C35" s="83" t="s">
        <v>69</v>
      </c>
      <c r="D35" s="31">
        <v>5</v>
      </c>
      <c r="E35" s="23">
        <v>5</v>
      </c>
      <c r="F35" s="65">
        <v>15</v>
      </c>
      <c r="G35" s="65"/>
      <c r="H35" s="65"/>
      <c r="I35" s="65">
        <f>MAX(E35,F35,G35,H35)</f>
        <v>15</v>
      </c>
      <c r="J35" s="68">
        <v>3</v>
      </c>
      <c r="K35" s="68">
        <v>0</v>
      </c>
      <c r="L35" s="68">
        <v>0</v>
      </c>
      <c r="M35" s="85">
        <v>0</v>
      </c>
      <c r="N35" s="68">
        <f>D35+I35+IF(M35,M35,IF(L35,L35,IF(K35,K35,J35)))</f>
        <v>23</v>
      </c>
      <c r="O35" s="27" t="str">
        <f>IF(N35&gt;=90,"A",IF(N35&gt;=80,"B",IF(N35&gt;=70,"C",IF(N35&gt;=60,"D",IF(N35&gt;=50,"E","F")))))</f>
        <v>F</v>
      </c>
    </row>
    <row r="36" spans="1:15" ht="15">
      <c r="A36" s="81" t="s">
        <v>134</v>
      </c>
      <c r="B36" s="82" t="s">
        <v>22</v>
      </c>
      <c r="C36" s="83" t="s">
        <v>70</v>
      </c>
      <c r="D36" s="31">
        <v>5</v>
      </c>
      <c r="E36" s="23"/>
      <c r="F36" s="65">
        <v>11</v>
      </c>
      <c r="G36" s="65"/>
      <c r="H36" s="65">
        <v>32</v>
      </c>
      <c r="I36" s="65">
        <f>MAX(E36,F36,G36,H36)</f>
        <v>32</v>
      </c>
      <c r="J36" s="30"/>
      <c r="K36" s="68"/>
      <c r="L36" s="68"/>
      <c r="M36" s="68">
        <v>0</v>
      </c>
      <c r="N36" s="68">
        <f>D36+I36+IF(M36,M36,IF(L36,L36,IF(K36,K36,J36)))</f>
        <v>37</v>
      </c>
      <c r="O36" s="27" t="str">
        <f>IF(N36&gt;=90,"A",IF(N36&gt;=80,"B",IF(N36&gt;=70,"C",IF(N36&gt;=60,"D",IF(N36&gt;=50,"E","F")))))</f>
        <v>F</v>
      </c>
    </row>
    <row r="37" spans="1:15" ht="15">
      <c r="A37" s="81" t="s">
        <v>143</v>
      </c>
      <c r="B37" s="82" t="s">
        <v>144</v>
      </c>
      <c r="C37" s="83" t="s">
        <v>145</v>
      </c>
      <c r="D37" s="31">
        <v>5</v>
      </c>
      <c r="E37" s="23"/>
      <c r="F37" s="65">
        <v>9</v>
      </c>
      <c r="G37" s="65">
        <v>18</v>
      </c>
      <c r="H37" s="65">
        <v>44</v>
      </c>
      <c r="I37" s="65">
        <f>MAX(E37,F37,G37,H37)</f>
        <v>44</v>
      </c>
      <c r="J37" s="30"/>
      <c r="K37" s="68">
        <v>1.5</v>
      </c>
      <c r="L37" s="68">
        <v>1.5</v>
      </c>
      <c r="M37" s="68">
        <v>5</v>
      </c>
      <c r="N37" s="68">
        <f>D37+I37+IF(M37,M37,IF(L37,L37,IF(K37,K37,J37)))</f>
        <v>54</v>
      </c>
      <c r="O37" s="27" t="str">
        <f>IF(N37&gt;=90,"A",IF(N37&gt;=80,"B",IF(N37&gt;=70,"C",IF(N37&gt;=60,"D",IF(N37&gt;=50,"E","F")))))</f>
        <v>E</v>
      </c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="70" zoomScaleNormal="70" zoomScalePageLayoutView="0" workbookViewId="0" topLeftCell="B1">
      <pane ySplit="7" topLeftCell="A130" activePane="bottomLeft" state="frozen"/>
      <selection pane="topLeft" activeCell="A1" sqref="A1"/>
      <selection pane="bottomLeft" activeCell="B147" sqref="B147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22.7109375" style="13" customWidth="1"/>
    <col min="5" max="5" width="22.140625" style="13" customWidth="1"/>
    <col min="6" max="6" width="12.00390625" style="13" customWidth="1"/>
    <col min="7" max="7" width="9.7109375" style="13" customWidth="1"/>
    <col min="8" max="9" width="6.7109375" style="12" customWidth="1"/>
    <col min="10" max="16384" width="9.140625" style="12" customWidth="1"/>
  </cols>
  <sheetData>
    <row r="1" spans="1:11" ht="18.75">
      <c r="A1" s="87" t="s">
        <v>1</v>
      </c>
      <c r="B1" s="88"/>
      <c r="C1" s="88"/>
      <c r="D1" s="88"/>
      <c r="E1" s="88"/>
      <c r="F1" s="88"/>
      <c r="G1" s="88"/>
      <c r="H1" s="89"/>
      <c r="I1" s="90"/>
      <c r="J1" s="18"/>
      <c r="K1" s="18"/>
    </row>
    <row r="2" spans="1:11" ht="15">
      <c r="A2" s="32" t="s">
        <v>2</v>
      </c>
      <c r="B2" s="18"/>
      <c r="C2" s="40" t="s">
        <v>135</v>
      </c>
      <c r="D2" s="17"/>
      <c r="E2" s="33" t="s">
        <v>3</v>
      </c>
      <c r="F2" s="61" t="s">
        <v>4</v>
      </c>
      <c r="G2" s="17"/>
      <c r="H2" s="79"/>
      <c r="I2" s="34"/>
      <c r="J2" s="18"/>
      <c r="K2" s="18"/>
    </row>
    <row r="3" spans="1:11" ht="15">
      <c r="A3" s="41" t="s">
        <v>136</v>
      </c>
      <c r="B3" s="60"/>
      <c r="C3" s="35"/>
      <c r="D3" s="17"/>
      <c r="E3" s="17"/>
      <c r="F3" s="17"/>
      <c r="G3" s="17"/>
      <c r="H3" s="18"/>
      <c r="I3" s="34"/>
      <c r="J3" s="18"/>
      <c r="K3" s="18"/>
    </row>
    <row r="4" spans="1:11" ht="12.75" customHeight="1" thickBot="1">
      <c r="A4" s="72"/>
      <c r="B4" s="73"/>
      <c r="C4" s="73"/>
      <c r="D4" s="74"/>
      <c r="E4" s="74"/>
      <c r="F4" s="74"/>
      <c r="G4" s="74"/>
      <c r="H4" s="73"/>
      <c r="I4" s="75"/>
      <c r="J4" s="18"/>
      <c r="K4" s="18"/>
    </row>
    <row r="5" spans="1:11" ht="26.25" customHeight="1" thickBot="1">
      <c r="A5" s="36" t="s">
        <v>18</v>
      </c>
      <c r="B5" s="19"/>
      <c r="C5" s="91" t="s">
        <v>31</v>
      </c>
      <c r="D5" s="92"/>
      <c r="E5" s="92"/>
      <c r="F5" s="92"/>
      <c r="G5" s="93"/>
      <c r="H5" s="96" t="s">
        <v>14</v>
      </c>
      <c r="I5" s="96" t="s">
        <v>5</v>
      </c>
      <c r="J5" s="18"/>
      <c r="K5" s="18"/>
    </row>
    <row r="6" spans="1:11" ht="13.5" thickBot="1">
      <c r="A6" s="63" t="s">
        <v>6</v>
      </c>
      <c r="B6" s="20" t="s">
        <v>13</v>
      </c>
      <c r="C6" s="37" t="s">
        <v>15</v>
      </c>
      <c r="D6" s="94" t="s">
        <v>32</v>
      </c>
      <c r="E6" s="99"/>
      <c r="F6" s="94" t="s">
        <v>33</v>
      </c>
      <c r="G6" s="95"/>
      <c r="H6" s="97"/>
      <c r="I6" s="97"/>
      <c r="J6" s="18"/>
      <c r="K6" s="18"/>
    </row>
    <row r="7" spans="1:11" ht="13.5" thickBot="1">
      <c r="A7" s="62"/>
      <c r="B7" s="64"/>
      <c r="C7" s="38" t="s">
        <v>16</v>
      </c>
      <c r="D7" s="39" t="s">
        <v>25</v>
      </c>
      <c r="E7" s="78" t="s">
        <v>26</v>
      </c>
      <c r="F7" s="39" t="s">
        <v>34</v>
      </c>
      <c r="G7" s="24" t="s">
        <v>35</v>
      </c>
      <c r="H7" s="98"/>
      <c r="I7" s="98"/>
      <c r="J7" s="18"/>
      <c r="K7" s="18"/>
    </row>
    <row r="8" spans="1:11" ht="12.75">
      <c r="A8" s="66" t="e">
        <f>IF(ISBLANK(Rezultati!#REF!),"",Rezultati!#REF!)</f>
        <v>#REF!</v>
      </c>
      <c r="B8" s="67" t="e">
        <f>IF(ISBLANK(Rezultati!#REF!),"",Rezultati!#REF!)</f>
        <v>#REF!</v>
      </c>
      <c r="C8" s="69" t="e">
        <f>IF(ISBLANK(Rezultati!#REF!),"",Rezultati!#REF!)</f>
        <v>#REF!</v>
      </c>
      <c r="D8" s="16" t="e">
        <f>IF(ISBLANK(Rezultati!#REF!),"",Rezultati!#REF!)</f>
        <v>#REF!</v>
      </c>
      <c r="E8" s="16" t="e">
        <f>IF(ISBLANK(Rezultati!#REF!),"",Rezultati!#REF!)</f>
        <v>#REF!</v>
      </c>
      <c r="F8" s="16" t="e">
        <f>IF(ISBLANK(Rezultati!#REF!),"",Rezultati!#REF!)</f>
        <v>#REF!</v>
      </c>
      <c r="G8" s="16" t="e">
        <f>IF(ISBLANK(Rezultati!#REF!),"",Rezultati!#REF!)</f>
        <v>#REF!</v>
      </c>
      <c r="H8" s="70" t="e">
        <f>IF(ISBLANK(Rezultati!#REF!),"",Rezultati!#REF!)</f>
        <v>#REF!</v>
      </c>
      <c r="I8" s="71" t="e">
        <f>IF(H8=0,"-",IF(H8&lt;50,"F",IF(H8&lt;60,"E",IF(H8&lt;70,"D",IF(H8&lt;80,"C",IF(H8&lt;90,"B","A"))))))</f>
        <v>#REF!</v>
      </c>
      <c r="J8" s="18"/>
      <c r="K8" s="18"/>
    </row>
    <row r="9" spans="1:11" ht="12.75">
      <c r="A9" s="66" t="e">
        <f>IF(ISBLANK(Rezultati!#REF!),"",Rezultati!#REF!)</f>
        <v>#REF!</v>
      </c>
      <c r="B9" s="67" t="e">
        <f>IF(ISBLANK(Rezultati!#REF!),"",Rezultati!#REF!)</f>
        <v>#REF!</v>
      </c>
      <c r="C9" s="69" t="e">
        <f>IF(ISBLANK(Rezultati!#REF!),"",Rezultati!#REF!)</f>
        <v>#REF!</v>
      </c>
      <c r="D9" s="16" t="e">
        <f>IF(ISBLANK(Rezultati!#REF!),"",Rezultati!#REF!)</f>
        <v>#REF!</v>
      </c>
      <c r="E9" s="16" t="e">
        <f>IF(ISBLANK(Rezultati!#REF!),"",Rezultati!#REF!)</f>
        <v>#REF!</v>
      </c>
      <c r="F9" s="16" t="e">
        <f>IF(ISBLANK(Rezultati!#REF!),"",Rezultati!#REF!)</f>
        <v>#REF!</v>
      </c>
      <c r="G9" s="16" t="e">
        <f>IF(ISBLANK(Rezultati!#REF!),"",Rezultati!#REF!)</f>
        <v>#REF!</v>
      </c>
      <c r="H9" s="70" t="e">
        <f>IF(ISBLANK(Rezultati!#REF!),"",Rezultati!#REF!)</f>
        <v>#REF!</v>
      </c>
      <c r="I9" s="71" t="e">
        <f>IF(H9=0,"-",IF(H9&lt;50,"F",IF(H9&lt;60,"E",IF(H9&lt;70,"D",IF(H9&lt;80,"C",IF(H9&lt;90,"B","A"))))))</f>
        <v>#REF!</v>
      </c>
      <c r="J9" s="18"/>
      <c r="K9" s="18"/>
    </row>
    <row r="10" spans="1:11" ht="12.75">
      <c r="A10" s="66" t="str">
        <f>IF(ISBLANK(Rezultati!B2),"",Rezultati!B2)</f>
        <v>3/2019</v>
      </c>
      <c r="B10" s="67" t="str">
        <f>IF(ISBLANK(Rezultati!C2),"",Rezultati!C2)</f>
        <v>Predrag  Radičević</v>
      </c>
      <c r="C10" s="69">
        <f>IF(ISBLANK(Rezultati!D2),"",Rezultati!D2)</f>
        <v>5</v>
      </c>
      <c r="D10" s="16">
        <f>IF(ISBLANK(Rezultati!E2),"",Rezultati!E2)</f>
        <v>11</v>
      </c>
      <c r="E10" s="16">
        <f>IF(ISBLANK(Rezultati!F2),"",Rezultati!F2)</f>
        <v>14</v>
      </c>
      <c r="F10" s="16">
        <f>IF(ISBLANK(Rezultati!J2),"",Rezultati!J2)</f>
        <v>17</v>
      </c>
      <c r="G10" s="16">
        <f>IF(ISBLANK(Rezultati!K2),"",Rezultati!K2)</f>
        <v>16</v>
      </c>
      <c r="H10" s="70">
        <f>IF(ISBLANK(Rezultati!N2),"",Rezultati!N2)</f>
        <v>50</v>
      </c>
      <c r="I10" s="71" t="str">
        <f>IF(H10=0,"-",IF(H10&lt;50,"F",IF(H10&lt;60,"E",IF(H10&lt;70,"D",IF(H10&lt;80,"C",IF(H10&lt;90,"B","A"))))))</f>
        <v>E</v>
      </c>
      <c r="J10" s="18"/>
      <c r="K10" s="18"/>
    </row>
    <row r="11" spans="1:11" ht="12.75">
      <c r="A11" s="66" t="e">
        <f>IF(ISBLANK(Rezultati!#REF!),"",Rezultati!#REF!)</f>
        <v>#REF!</v>
      </c>
      <c r="B11" s="67" t="e">
        <f>IF(ISBLANK(Rezultati!#REF!),"",Rezultati!#REF!)</f>
        <v>#REF!</v>
      </c>
      <c r="C11" s="69" t="e">
        <f>IF(ISBLANK(Rezultati!#REF!),"",Rezultati!#REF!)</f>
        <v>#REF!</v>
      </c>
      <c r="D11" s="16" t="e">
        <f>IF(ISBLANK(Rezultati!#REF!),"",Rezultati!#REF!)</f>
        <v>#REF!</v>
      </c>
      <c r="E11" s="16" t="e">
        <f>IF(ISBLANK(Rezultati!#REF!),"",Rezultati!#REF!)</f>
        <v>#REF!</v>
      </c>
      <c r="F11" s="16" t="e">
        <f>IF(ISBLANK(Rezultati!#REF!),"",Rezultati!#REF!)</f>
        <v>#REF!</v>
      </c>
      <c r="G11" s="16" t="e">
        <f>IF(ISBLANK(Rezultati!#REF!),"",Rezultati!#REF!)</f>
        <v>#REF!</v>
      </c>
      <c r="H11" s="70" t="e">
        <f>IF(ISBLANK(Rezultati!#REF!),"",Rezultati!#REF!)</f>
        <v>#REF!</v>
      </c>
      <c r="I11" s="71" t="e">
        <f>IF(H11=0,"-",IF(H11&lt;50,"F",IF(H11&lt;60,"E",IF(H11&lt;70,"D",IF(H11&lt;80,"C",IF(H11&lt;90,"B","A"))))))</f>
        <v>#REF!</v>
      </c>
      <c r="J11" s="18"/>
      <c r="K11" s="18"/>
    </row>
    <row r="12" spans="1:11" ht="12.75">
      <c r="A12" s="66" t="e">
        <f>IF(ISBLANK(Rezultati!#REF!),"",Rezultati!#REF!)</f>
        <v>#REF!</v>
      </c>
      <c r="B12" s="67" t="e">
        <f>IF(ISBLANK(Rezultati!#REF!),"",Rezultati!#REF!)</f>
        <v>#REF!</v>
      </c>
      <c r="C12" s="69" t="e">
        <f>IF(ISBLANK(Rezultati!#REF!),"",Rezultati!#REF!)</f>
        <v>#REF!</v>
      </c>
      <c r="D12" s="16" t="e">
        <f>IF(ISBLANK(Rezultati!#REF!),"",Rezultati!#REF!)</f>
        <v>#REF!</v>
      </c>
      <c r="E12" s="16" t="e">
        <f>IF(ISBLANK(Rezultati!#REF!),"",Rezultati!#REF!)</f>
        <v>#REF!</v>
      </c>
      <c r="F12" s="16" t="e">
        <f>IF(ISBLANK(Rezultati!#REF!),"",Rezultati!#REF!)</f>
        <v>#REF!</v>
      </c>
      <c r="G12" s="16" t="e">
        <f>IF(ISBLANK(Rezultati!#REF!),"",Rezultati!#REF!)</f>
        <v>#REF!</v>
      </c>
      <c r="H12" s="70" t="e">
        <f>IF(ISBLANK(Rezultati!#REF!),"",Rezultati!#REF!)</f>
        <v>#REF!</v>
      </c>
      <c r="I12" s="71" t="e">
        <f>IF(H12=0,"F",IF(H12&lt;50,"F",IF(H12&lt;60,"E",IF(H12&lt;70,"D",IF(H12&lt;80,"C",IF(H12&lt;90,"B","A"))))))</f>
        <v>#REF!</v>
      </c>
      <c r="J12" s="18"/>
      <c r="K12" s="18"/>
    </row>
    <row r="13" spans="1:11" ht="12.75">
      <c r="A13" s="66" t="e">
        <f>IF(ISBLANK(Rezultati!#REF!),"",Rezultati!#REF!)</f>
        <v>#REF!</v>
      </c>
      <c r="B13" s="67" t="e">
        <f>IF(ISBLANK(Rezultati!#REF!),"",Rezultati!#REF!)</f>
        <v>#REF!</v>
      </c>
      <c r="C13" s="69" t="e">
        <f>IF(ISBLANK(Rezultati!#REF!),"",Rezultati!#REF!)</f>
        <v>#REF!</v>
      </c>
      <c r="D13" s="16" t="e">
        <f>IF(ISBLANK(Rezultati!#REF!),"",Rezultati!#REF!)</f>
        <v>#REF!</v>
      </c>
      <c r="E13" s="16" t="e">
        <f>IF(ISBLANK(Rezultati!#REF!),"",Rezultati!#REF!)</f>
        <v>#REF!</v>
      </c>
      <c r="F13" s="16" t="e">
        <f>IF(ISBLANK(Rezultati!#REF!),"",Rezultati!#REF!)</f>
        <v>#REF!</v>
      </c>
      <c r="G13" s="16" t="e">
        <f>IF(ISBLANK(Rezultati!#REF!),"",Rezultati!#REF!)</f>
        <v>#REF!</v>
      </c>
      <c r="H13" s="70" t="e">
        <f>IF(ISBLANK(Rezultati!#REF!),"",Rezultati!#REF!)</f>
        <v>#REF!</v>
      </c>
      <c r="I13" s="71" t="e">
        <f aca="true" t="shared" si="0" ref="I13:I76">IF(H13=0,"F",IF(H13&lt;50,"F",IF(H13&lt;60,"E",IF(H13&lt;70,"D",IF(H13&lt;80,"C",IF(H13&lt;90,"B","A"))))))</f>
        <v>#REF!</v>
      </c>
      <c r="J13" s="18"/>
      <c r="K13" s="18"/>
    </row>
    <row r="14" spans="1:11" ht="12.75">
      <c r="A14" s="66" t="e">
        <f>IF(ISBLANK(Rezultati!#REF!),"",Rezultati!#REF!)</f>
        <v>#REF!</v>
      </c>
      <c r="B14" s="67" t="e">
        <f>IF(ISBLANK(Rezultati!#REF!),"",Rezultati!#REF!)</f>
        <v>#REF!</v>
      </c>
      <c r="C14" s="69" t="e">
        <f>IF(ISBLANK(Rezultati!#REF!),"",Rezultati!#REF!)</f>
        <v>#REF!</v>
      </c>
      <c r="D14" s="16" t="e">
        <f>IF(ISBLANK(Rezultati!#REF!),"",Rezultati!#REF!)</f>
        <v>#REF!</v>
      </c>
      <c r="E14" s="16" t="e">
        <f>IF(ISBLANK(Rezultati!#REF!),"",Rezultati!#REF!)</f>
        <v>#REF!</v>
      </c>
      <c r="F14" s="16" t="e">
        <f>IF(ISBLANK(Rezultati!#REF!),"",Rezultati!#REF!)</f>
        <v>#REF!</v>
      </c>
      <c r="G14" s="16" t="e">
        <f>IF(ISBLANK(Rezultati!#REF!),"",Rezultati!#REF!)</f>
        <v>#REF!</v>
      </c>
      <c r="H14" s="70" t="e">
        <f>IF(ISBLANK(Rezultati!#REF!),"",Rezultati!#REF!)</f>
        <v>#REF!</v>
      </c>
      <c r="I14" s="71" t="e">
        <f t="shared" si="0"/>
        <v>#REF!</v>
      </c>
      <c r="J14" s="18"/>
      <c r="K14" s="18"/>
    </row>
    <row r="15" spans="1:11" ht="12.75">
      <c r="A15" s="66" t="e">
        <f>IF(ISBLANK(Rezultati!#REF!),"",Rezultati!#REF!)</f>
        <v>#REF!</v>
      </c>
      <c r="B15" s="67" t="e">
        <f>IF(ISBLANK(Rezultati!#REF!),"",Rezultati!#REF!)</f>
        <v>#REF!</v>
      </c>
      <c r="C15" s="69" t="e">
        <f>IF(ISBLANK(Rezultati!#REF!),"",Rezultati!#REF!)</f>
        <v>#REF!</v>
      </c>
      <c r="D15" s="16" t="e">
        <f>IF(ISBLANK(Rezultati!#REF!),"",Rezultati!#REF!)</f>
        <v>#REF!</v>
      </c>
      <c r="E15" s="16" t="e">
        <f>IF(ISBLANK(Rezultati!#REF!),"",Rezultati!#REF!)</f>
        <v>#REF!</v>
      </c>
      <c r="F15" s="16" t="e">
        <f>IF(ISBLANK(Rezultati!#REF!),"",Rezultati!#REF!)</f>
        <v>#REF!</v>
      </c>
      <c r="G15" s="16" t="e">
        <f>IF(ISBLANK(Rezultati!#REF!),"",Rezultati!#REF!)</f>
        <v>#REF!</v>
      </c>
      <c r="H15" s="70" t="e">
        <f>IF(ISBLANK(Rezultati!#REF!),"",Rezultati!#REF!)</f>
        <v>#REF!</v>
      </c>
      <c r="I15" s="71" t="e">
        <f t="shared" si="0"/>
        <v>#REF!</v>
      </c>
      <c r="J15" s="18"/>
      <c r="K15" s="18"/>
    </row>
    <row r="16" spans="1:11" ht="12.75">
      <c r="A16" s="66" t="str">
        <f>IF(ISBLANK(Rezultati!B3),"",Rezultati!B3)</f>
        <v>9/2019</v>
      </c>
      <c r="B16" s="67" t="str">
        <f>IF(ISBLANK(Rezultati!C3),"",Rezultati!C3)</f>
        <v>Nikola  Joksimović</v>
      </c>
      <c r="C16" s="69">
        <f>IF(ISBLANK(Rezultati!D3),"",Rezultati!D3)</f>
        <v>5</v>
      </c>
      <c r="D16" s="16">
        <f>IF(ISBLANK(Rezultati!E3),"",Rezultati!E3)</f>
        <v>0</v>
      </c>
      <c r="E16" s="16">
        <f>IF(ISBLANK(Rezultati!F3),"",Rezultati!F3)</f>
        <v>12</v>
      </c>
      <c r="F16" s="16">
        <f>IF(ISBLANK(Rezultati!J3),"",Rezultati!J3)</f>
        <v>13</v>
      </c>
      <c r="G16" s="16">
        <f>IF(ISBLANK(Rezultati!K3),"",Rezultati!K3)</f>
        <v>23</v>
      </c>
      <c r="H16" s="70">
        <f>IF(ISBLANK(Rezultati!N3),"",Rezultati!N3)</f>
        <v>56</v>
      </c>
      <c r="I16" s="71" t="str">
        <f t="shared" si="0"/>
        <v>E</v>
      </c>
      <c r="J16" s="18"/>
      <c r="K16" s="18"/>
    </row>
    <row r="17" spans="1:11" ht="12.75">
      <c r="A17" s="66" t="e">
        <f>IF(ISBLANK(Rezultati!#REF!),"",Rezultati!#REF!)</f>
        <v>#REF!</v>
      </c>
      <c r="B17" s="67" t="e">
        <f>IF(ISBLANK(Rezultati!#REF!),"",Rezultati!#REF!)</f>
        <v>#REF!</v>
      </c>
      <c r="C17" s="69" t="e">
        <f>IF(ISBLANK(Rezultati!#REF!),"",Rezultati!#REF!)</f>
        <v>#REF!</v>
      </c>
      <c r="D17" s="16" t="e">
        <f>IF(ISBLANK(Rezultati!#REF!),"",Rezultati!#REF!)</f>
        <v>#REF!</v>
      </c>
      <c r="E17" s="16" t="e">
        <f>IF(ISBLANK(Rezultati!#REF!),"",Rezultati!#REF!)</f>
        <v>#REF!</v>
      </c>
      <c r="F17" s="16" t="e">
        <f>IF(ISBLANK(Rezultati!#REF!),"",Rezultati!#REF!)</f>
        <v>#REF!</v>
      </c>
      <c r="G17" s="16" t="e">
        <f>IF(ISBLANK(Rezultati!#REF!),"",Rezultati!#REF!)</f>
        <v>#REF!</v>
      </c>
      <c r="H17" s="70" t="e">
        <f>IF(ISBLANK(Rezultati!#REF!),"",Rezultati!#REF!)</f>
        <v>#REF!</v>
      </c>
      <c r="I17" s="71" t="e">
        <f t="shared" si="0"/>
        <v>#REF!</v>
      </c>
      <c r="J17" s="18"/>
      <c r="K17" s="18"/>
    </row>
    <row r="18" spans="1:11" ht="12.75">
      <c r="A18" s="66" t="str">
        <f>IF(ISBLANK(Rezultati!B4),"",Rezultati!B4)</f>
        <v>11/2019</v>
      </c>
      <c r="B18" s="67" t="str">
        <f>IF(ISBLANK(Rezultati!C4),"",Rezultati!C4)</f>
        <v>Ivana  Bojić</v>
      </c>
      <c r="C18" s="69">
        <f>IF(ISBLANK(Rezultati!D4),"",Rezultati!D4)</f>
      </c>
      <c r="D18" s="16">
        <f>IF(ISBLANK(Rezultati!E4),"",Rezultati!E4)</f>
        <v>24</v>
      </c>
      <c r="E18" s="16">
        <f>IF(ISBLANK(Rezultati!F4),"",Rezultati!F4)</f>
        <v>27</v>
      </c>
      <c r="F18" s="16">
        <f>IF(ISBLANK(Rezultati!J4),"",Rezultati!J4)</f>
        <v>17</v>
      </c>
      <c r="G18" s="16">
        <f>IF(ISBLANK(Rezultati!K4),"",Rezultati!K4)</f>
        <v>13.5</v>
      </c>
      <c r="H18" s="70">
        <f>IF(ISBLANK(Rezultati!N4),"",Rezultati!N4)</f>
        <v>51</v>
      </c>
      <c r="I18" s="71" t="str">
        <f t="shared" si="0"/>
        <v>E</v>
      </c>
      <c r="J18" s="18"/>
      <c r="K18" s="18"/>
    </row>
    <row r="19" spans="1:11" ht="12.75">
      <c r="A19" s="66" t="e">
        <f>IF(ISBLANK(Rezultati!#REF!),"",Rezultati!#REF!)</f>
        <v>#REF!</v>
      </c>
      <c r="B19" s="67" t="e">
        <f>IF(ISBLANK(Rezultati!#REF!),"",Rezultati!#REF!)</f>
        <v>#REF!</v>
      </c>
      <c r="C19" s="69" t="e">
        <f>IF(ISBLANK(Rezultati!#REF!),"",Rezultati!#REF!)</f>
        <v>#REF!</v>
      </c>
      <c r="D19" s="16" t="e">
        <f>IF(ISBLANK(Rezultati!#REF!),"",Rezultati!#REF!)</f>
        <v>#REF!</v>
      </c>
      <c r="E19" s="16" t="e">
        <f>IF(ISBLANK(Rezultati!#REF!),"",Rezultati!#REF!)</f>
        <v>#REF!</v>
      </c>
      <c r="F19" s="16" t="e">
        <f>IF(ISBLANK(Rezultati!#REF!),"",Rezultati!#REF!)</f>
        <v>#REF!</v>
      </c>
      <c r="G19" s="16" t="e">
        <f>IF(ISBLANK(Rezultati!#REF!),"",Rezultati!#REF!)</f>
        <v>#REF!</v>
      </c>
      <c r="H19" s="70" t="e">
        <f>IF(ISBLANK(Rezultati!#REF!),"",Rezultati!#REF!)</f>
        <v>#REF!</v>
      </c>
      <c r="I19" s="71" t="e">
        <f t="shared" si="0"/>
        <v>#REF!</v>
      </c>
      <c r="J19" s="18"/>
      <c r="K19" s="18"/>
    </row>
    <row r="20" spans="1:11" ht="12.75">
      <c r="A20" s="66" t="e">
        <f>IF(ISBLANK(Rezultati!#REF!),"",Rezultati!#REF!)</f>
        <v>#REF!</v>
      </c>
      <c r="B20" s="67" t="e">
        <f>IF(ISBLANK(Rezultati!#REF!),"",Rezultati!#REF!)</f>
        <v>#REF!</v>
      </c>
      <c r="C20" s="69" t="e">
        <f>IF(ISBLANK(Rezultati!#REF!),"",Rezultati!#REF!)</f>
        <v>#REF!</v>
      </c>
      <c r="D20" s="16" t="e">
        <f>IF(ISBLANK(Rezultati!#REF!),"",Rezultati!#REF!)</f>
        <v>#REF!</v>
      </c>
      <c r="E20" s="16" t="e">
        <f>IF(ISBLANK(Rezultati!#REF!),"",Rezultati!#REF!)</f>
        <v>#REF!</v>
      </c>
      <c r="F20" s="16" t="e">
        <f>IF(ISBLANK(Rezultati!#REF!),"",Rezultati!#REF!)</f>
        <v>#REF!</v>
      </c>
      <c r="G20" s="16" t="e">
        <f>IF(ISBLANK(Rezultati!#REF!),"",Rezultati!#REF!)</f>
        <v>#REF!</v>
      </c>
      <c r="H20" s="70" t="e">
        <f>IF(ISBLANK(Rezultati!#REF!),"",Rezultati!#REF!)</f>
        <v>#REF!</v>
      </c>
      <c r="I20" s="71" t="e">
        <f t="shared" si="0"/>
        <v>#REF!</v>
      </c>
      <c r="J20" s="18"/>
      <c r="K20" s="18"/>
    </row>
    <row r="21" spans="1:11" ht="12.75">
      <c r="A21" s="66" t="e">
        <f>IF(ISBLANK(Rezultati!#REF!),"",Rezultati!#REF!)</f>
        <v>#REF!</v>
      </c>
      <c r="B21" s="67" t="e">
        <f>IF(ISBLANK(Rezultati!#REF!),"",Rezultati!#REF!)</f>
        <v>#REF!</v>
      </c>
      <c r="C21" s="69" t="e">
        <f>IF(ISBLANK(Rezultati!#REF!),"",Rezultati!#REF!)</f>
        <v>#REF!</v>
      </c>
      <c r="D21" s="16" t="e">
        <f>IF(ISBLANK(Rezultati!#REF!),"",Rezultati!#REF!)</f>
        <v>#REF!</v>
      </c>
      <c r="E21" s="16" t="e">
        <f>IF(ISBLANK(Rezultati!#REF!),"",Rezultati!#REF!)</f>
        <v>#REF!</v>
      </c>
      <c r="F21" s="16" t="e">
        <f>IF(ISBLANK(Rezultati!#REF!),"",Rezultati!#REF!)</f>
        <v>#REF!</v>
      </c>
      <c r="G21" s="16" t="e">
        <f>IF(ISBLANK(Rezultati!#REF!),"",Rezultati!#REF!)</f>
        <v>#REF!</v>
      </c>
      <c r="H21" s="70" t="e">
        <f>IF(ISBLANK(Rezultati!#REF!),"",Rezultati!#REF!)</f>
        <v>#REF!</v>
      </c>
      <c r="I21" s="71" t="e">
        <f t="shared" si="0"/>
        <v>#REF!</v>
      </c>
      <c r="J21" s="18"/>
      <c r="K21" s="18"/>
    </row>
    <row r="22" spans="1:11" ht="12.75">
      <c r="A22" s="66" t="e">
        <f>IF(ISBLANK(Rezultati!#REF!),"",Rezultati!#REF!)</f>
        <v>#REF!</v>
      </c>
      <c r="B22" s="67" t="e">
        <f>IF(ISBLANK(Rezultati!#REF!),"",Rezultati!#REF!)</f>
        <v>#REF!</v>
      </c>
      <c r="C22" s="69" t="e">
        <f>IF(ISBLANK(Rezultati!#REF!),"",Rezultati!#REF!)</f>
        <v>#REF!</v>
      </c>
      <c r="D22" s="16" t="e">
        <f>IF(ISBLANK(Rezultati!#REF!),"",Rezultati!#REF!)</f>
        <v>#REF!</v>
      </c>
      <c r="E22" s="16" t="e">
        <f>IF(ISBLANK(Rezultati!#REF!),"",Rezultati!#REF!)</f>
        <v>#REF!</v>
      </c>
      <c r="F22" s="16" t="e">
        <f>IF(ISBLANK(Rezultati!#REF!),"",Rezultati!#REF!)</f>
        <v>#REF!</v>
      </c>
      <c r="G22" s="16" t="e">
        <f>IF(ISBLANK(Rezultati!#REF!),"",Rezultati!#REF!)</f>
        <v>#REF!</v>
      </c>
      <c r="H22" s="70" t="e">
        <f>IF(ISBLANK(Rezultati!#REF!),"",Rezultati!#REF!)</f>
        <v>#REF!</v>
      </c>
      <c r="I22" s="71" t="e">
        <f t="shared" si="0"/>
        <v>#REF!</v>
      </c>
      <c r="J22" s="18"/>
      <c r="K22" s="18"/>
    </row>
    <row r="23" spans="1:11" ht="12.75">
      <c r="A23" s="66" t="e">
        <f>IF(ISBLANK(Rezultati!#REF!),"",Rezultati!#REF!)</f>
        <v>#REF!</v>
      </c>
      <c r="B23" s="67" t="e">
        <f>IF(ISBLANK(Rezultati!#REF!),"",Rezultati!#REF!)</f>
        <v>#REF!</v>
      </c>
      <c r="C23" s="69" t="e">
        <f>IF(ISBLANK(Rezultati!#REF!),"",Rezultati!#REF!)</f>
        <v>#REF!</v>
      </c>
      <c r="D23" s="16" t="e">
        <f>IF(ISBLANK(Rezultati!#REF!),"",Rezultati!#REF!)</f>
        <v>#REF!</v>
      </c>
      <c r="E23" s="16" t="e">
        <f>IF(ISBLANK(Rezultati!#REF!),"",Rezultati!#REF!)</f>
        <v>#REF!</v>
      </c>
      <c r="F23" s="16" t="e">
        <f>IF(ISBLANK(Rezultati!#REF!),"",Rezultati!#REF!)</f>
        <v>#REF!</v>
      </c>
      <c r="G23" s="16" t="e">
        <f>IF(ISBLANK(Rezultati!#REF!),"",Rezultati!#REF!)</f>
        <v>#REF!</v>
      </c>
      <c r="H23" s="70" t="e">
        <f>IF(ISBLANK(Rezultati!#REF!),"",Rezultati!#REF!)</f>
        <v>#REF!</v>
      </c>
      <c r="I23" s="71" t="e">
        <f t="shared" si="0"/>
        <v>#REF!</v>
      </c>
      <c r="J23" s="18"/>
      <c r="K23" s="18"/>
    </row>
    <row r="24" spans="1:11" ht="12.75">
      <c r="A24" s="66" t="e">
        <f>IF(ISBLANK(Rezultati!#REF!),"",Rezultati!#REF!)</f>
        <v>#REF!</v>
      </c>
      <c r="B24" s="67" t="e">
        <f>IF(ISBLANK(Rezultati!#REF!),"",Rezultati!#REF!)</f>
        <v>#REF!</v>
      </c>
      <c r="C24" s="69" t="e">
        <f>IF(ISBLANK(Rezultati!#REF!),"",Rezultati!#REF!)</f>
        <v>#REF!</v>
      </c>
      <c r="D24" s="16" t="e">
        <f>IF(ISBLANK(Rezultati!#REF!),"",Rezultati!#REF!)</f>
        <v>#REF!</v>
      </c>
      <c r="E24" s="16" t="e">
        <f>IF(ISBLANK(Rezultati!#REF!),"",Rezultati!#REF!)</f>
        <v>#REF!</v>
      </c>
      <c r="F24" s="16" t="e">
        <f>IF(ISBLANK(Rezultati!#REF!),"",Rezultati!#REF!)</f>
        <v>#REF!</v>
      </c>
      <c r="G24" s="16" t="e">
        <f>IF(ISBLANK(Rezultati!#REF!),"",Rezultati!#REF!)</f>
        <v>#REF!</v>
      </c>
      <c r="H24" s="70" t="e">
        <f>IF(ISBLANK(Rezultati!#REF!),"",Rezultati!#REF!)</f>
        <v>#REF!</v>
      </c>
      <c r="I24" s="71" t="e">
        <f t="shared" si="0"/>
        <v>#REF!</v>
      </c>
      <c r="J24" s="18"/>
      <c r="K24" s="18"/>
    </row>
    <row r="25" spans="1:11" ht="12.75">
      <c r="A25" s="66" t="e">
        <f>IF(ISBLANK(Rezultati!#REF!),"",Rezultati!#REF!)</f>
        <v>#REF!</v>
      </c>
      <c r="B25" s="67" t="e">
        <f>IF(ISBLANK(Rezultati!#REF!),"",Rezultati!#REF!)</f>
        <v>#REF!</v>
      </c>
      <c r="C25" s="69" t="e">
        <f>IF(ISBLANK(Rezultati!#REF!),"",Rezultati!#REF!)</f>
        <v>#REF!</v>
      </c>
      <c r="D25" s="16" t="e">
        <f>IF(ISBLANK(Rezultati!#REF!),"",Rezultati!#REF!)</f>
        <v>#REF!</v>
      </c>
      <c r="E25" s="16" t="e">
        <f>IF(ISBLANK(Rezultati!#REF!),"",Rezultati!#REF!)</f>
        <v>#REF!</v>
      </c>
      <c r="F25" s="16" t="e">
        <f>IF(ISBLANK(Rezultati!#REF!),"",Rezultati!#REF!)</f>
        <v>#REF!</v>
      </c>
      <c r="G25" s="16" t="e">
        <f>IF(ISBLANK(Rezultati!#REF!),"",Rezultati!#REF!)</f>
        <v>#REF!</v>
      </c>
      <c r="H25" s="70" t="e">
        <f>IF(ISBLANK(Rezultati!#REF!),"",Rezultati!#REF!)</f>
        <v>#REF!</v>
      </c>
      <c r="I25" s="71" t="e">
        <f t="shared" si="0"/>
        <v>#REF!</v>
      </c>
      <c r="J25" s="18"/>
      <c r="K25" s="18"/>
    </row>
    <row r="26" spans="1:11" ht="12.75">
      <c r="A26" s="66" t="e">
        <f>IF(ISBLANK(Rezultati!#REF!),"",Rezultati!#REF!)</f>
        <v>#REF!</v>
      </c>
      <c r="B26" s="67" t="e">
        <f>IF(ISBLANK(Rezultati!#REF!),"",Rezultati!#REF!)</f>
        <v>#REF!</v>
      </c>
      <c r="C26" s="69" t="e">
        <f>IF(ISBLANK(Rezultati!#REF!),"",Rezultati!#REF!)</f>
        <v>#REF!</v>
      </c>
      <c r="D26" s="16" t="e">
        <f>IF(ISBLANK(Rezultati!#REF!),"",Rezultati!#REF!)</f>
        <v>#REF!</v>
      </c>
      <c r="E26" s="16" t="e">
        <f>IF(ISBLANK(Rezultati!#REF!),"",Rezultati!#REF!)</f>
        <v>#REF!</v>
      </c>
      <c r="F26" s="16" t="e">
        <f>IF(ISBLANK(Rezultati!#REF!),"",Rezultati!#REF!)</f>
        <v>#REF!</v>
      </c>
      <c r="G26" s="16" t="e">
        <f>IF(ISBLANK(Rezultati!#REF!),"",Rezultati!#REF!)</f>
        <v>#REF!</v>
      </c>
      <c r="H26" s="70" t="e">
        <f>IF(ISBLANK(Rezultati!#REF!),"",Rezultati!#REF!)</f>
        <v>#REF!</v>
      </c>
      <c r="I26" s="71" t="e">
        <f t="shared" si="0"/>
        <v>#REF!</v>
      </c>
      <c r="J26" s="18"/>
      <c r="K26" s="18"/>
    </row>
    <row r="27" spans="1:11" ht="12.75">
      <c r="A27" s="66" t="str">
        <f>IF(ISBLANK(Rezultati!B5),"",Rezultati!B5)</f>
        <v>20/2019</v>
      </c>
      <c r="B27" s="67" t="str">
        <f>IF(ISBLANK(Rezultati!C5),"",Rezultati!C5)</f>
        <v>Predrag  Medenica</v>
      </c>
      <c r="C27" s="69">
        <f>IF(ISBLANK(Rezultati!D5),"",Rezultati!D5)</f>
      </c>
      <c r="D27" s="16">
        <f>IF(ISBLANK(Rezultati!E5),"",Rezultati!E5)</f>
      </c>
      <c r="E27" s="16">
        <f>IF(ISBLANK(Rezultati!F5),"",Rezultati!F5)</f>
        <v>22</v>
      </c>
      <c r="F27" s="16">
        <f>IF(ISBLANK(Rezultati!J5),"",Rezultati!J5)</f>
      </c>
      <c r="G27" s="16">
        <f>IF(ISBLANK(Rezultati!K5),"",Rezultati!K5)</f>
      </c>
      <c r="H27" s="70">
        <f>IF(ISBLANK(Rezultati!N5),"",Rezultati!N5)</f>
        <v>54</v>
      </c>
      <c r="I27" s="71" t="str">
        <f t="shared" si="0"/>
        <v>E</v>
      </c>
      <c r="J27" s="18"/>
      <c r="K27" s="18"/>
    </row>
    <row r="28" spans="1:11" ht="12.75">
      <c r="A28" s="66" t="str">
        <f>IF(ISBLANK(Rezultati!B6),"",Rezultati!B6)</f>
        <v>21/2019</v>
      </c>
      <c r="B28" s="67" t="str">
        <f>IF(ISBLANK(Rezultati!C6),"",Rezultati!C6)</f>
        <v>Dejan  Božović</v>
      </c>
      <c r="C28" s="69">
        <f>IF(ISBLANK(Rezultati!D6),"",Rezultati!D6)</f>
        <v>5</v>
      </c>
      <c r="D28" s="16">
        <f>IF(ISBLANK(Rezultati!E6),"",Rezultati!E6)</f>
        <v>1</v>
      </c>
      <c r="E28" s="16">
        <f>IF(ISBLANK(Rezultati!F6),"",Rezultati!F6)</f>
        <v>1</v>
      </c>
      <c r="F28" s="16">
        <f>IF(ISBLANK(Rezultati!J6),"",Rezultati!J6)</f>
      </c>
      <c r="G28" s="16">
        <f>IF(ISBLANK(Rezultati!K6),"",Rezultati!K6)</f>
      </c>
      <c r="H28" s="70">
        <f>IF(ISBLANK(Rezultati!N6),"",Rezultati!N6)</f>
        <v>29</v>
      </c>
      <c r="I28" s="71" t="str">
        <f t="shared" si="0"/>
        <v>F</v>
      </c>
      <c r="J28" s="18"/>
      <c r="K28" s="18"/>
    </row>
    <row r="29" spans="1:11" ht="12.75">
      <c r="A29" s="66" t="e">
        <f>IF(ISBLANK(Rezultati!#REF!),"",Rezultati!#REF!)</f>
        <v>#REF!</v>
      </c>
      <c r="B29" s="67" t="e">
        <f>IF(ISBLANK(Rezultati!#REF!),"",Rezultati!#REF!)</f>
        <v>#REF!</v>
      </c>
      <c r="C29" s="69" t="e">
        <f>IF(ISBLANK(Rezultati!#REF!),"",Rezultati!#REF!)</f>
        <v>#REF!</v>
      </c>
      <c r="D29" s="16" t="e">
        <f>IF(ISBLANK(Rezultati!#REF!),"",Rezultati!#REF!)</f>
        <v>#REF!</v>
      </c>
      <c r="E29" s="16" t="e">
        <f>IF(ISBLANK(Rezultati!#REF!),"",Rezultati!#REF!)</f>
        <v>#REF!</v>
      </c>
      <c r="F29" s="16" t="e">
        <f>IF(ISBLANK(Rezultati!#REF!),"",Rezultati!#REF!)</f>
        <v>#REF!</v>
      </c>
      <c r="G29" s="16" t="e">
        <f>IF(ISBLANK(Rezultati!#REF!),"",Rezultati!#REF!)</f>
        <v>#REF!</v>
      </c>
      <c r="H29" s="70" t="e">
        <f>IF(ISBLANK(Rezultati!#REF!),"",Rezultati!#REF!)</f>
        <v>#REF!</v>
      </c>
      <c r="I29" s="71" t="e">
        <f t="shared" si="0"/>
        <v>#REF!</v>
      </c>
      <c r="J29" s="18"/>
      <c r="K29" s="18"/>
    </row>
    <row r="30" spans="1:11" ht="12.75">
      <c r="A30" s="66" t="e">
        <f>IF(ISBLANK(Rezultati!#REF!),"",Rezultati!#REF!)</f>
        <v>#REF!</v>
      </c>
      <c r="B30" s="67" t="e">
        <f>IF(ISBLANK(Rezultati!#REF!),"",Rezultati!#REF!)</f>
        <v>#REF!</v>
      </c>
      <c r="C30" s="69" t="e">
        <f>IF(ISBLANK(Rezultati!#REF!),"",Rezultati!#REF!)</f>
        <v>#REF!</v>
      </c>
      <c r="D30" s="16" t="e">
        <f>IF(ISBLANK(Rezultati!#REF!),"",Rezultati!#REF!)</f>
        <v>#REF!</v>
      </c>
      <c r="E30" s="16" t="e">
        <f>IF(ISBLANK(Rezultati!#REF!),"",Rezultati!#REF!)</f>
        <v>#REF!</v>
      </c>
      <c r="F30" s="16" t="e">
        <f>IF(ISBLANK(Rezultati!#REF!),"",Rezultati!#REF!)</f>
        <v>#REF!</v>
      </c>
      <c r="G30" s="16" t="e">
        <f>IF(ISBLANK(Rezultati!#REF!),"",Rezultati!#REF!)</f>
        <v>#REF!</v>
      </c>
      <c r="H30" s="70" t="e">
        <f>IF(ISBLANK(Rezultati!#REF!),"",Rezultati!#REF!)</f>
        <v>#REF!</v>
      </c>
      <c r="I30" s="71" t="e">
        <f t="shared" si="0"/>
        <v>#REF!</v>
      </c>
      <c r="J30" s="18"/>
      <c r="K30" s="18"/>
    </row>
    <row r="31" spans="1:11" ht="12.75">
      <c r="A31" s="66" t="e">
        <f>IF(ISBLANK(Rezultati!#REF!),"",Rezultati!#REF!)</f>
        <v>#REF!</v>
      </c>
      <c r="B31" s="67" t="e">
        <f>IF(ISBLANK(Rezultati!#REF!),"",Rezultati!#REF!)</f>
        <v>#REF!</v>
      </c>
      <c r="C31" s="69" t="e">
        <f>IF(ISBLANK(Rezultati!#REF!),"",Rezultati!#REF!)</f>
        <v>#REF!</v>
      </c>
      <c r="D31" s="16" t="e">
        <f>IF(ISBLANK(Rezultati!#REF!),"",Rezultati!#REF!)</f>
        <v>#REF!</v>
      </c>
      <c r="E31" s="16" t="e">
        <f>IF(ISBLANK(Rezultati!#REF!),"",Rezultati!#REF!)</f>
        <v>#REF!</v>
      </c>
      <c r="F31" s="16" t="e">
        <f>IF(ISBLANK(Rezultati!#REF!),"",Rezultati!#REF!)</f>
        <v>#REF!</v>
      </c>
      <c r="G31" s="16" t="e">
        <f>IF(ISBLANK(Rezultati!#REF!),"",Rezultati!#REF!)</f>
        <v>#REF!</v>
      </c>
      <c r="H31" s="70" t="e">
        <f>IF(ISBLANK(Rezultati!#REF!),"",Rezultati!#REF!)</f>
        <v>#REF!</v>
      </c>
      <c r="I31" s="71" t="e">
        <f t="shared" si="0"/>
        <v>#REF!</v>
      </c>
      <c r="J31" s="18"/>
      <c r="K31" s="18"/>
    </row>
    <row r="32" spans="1:11" ht="12.75">
      <c r="A32" s="66" t="e">
        <f>IF(ISBLANK(Rezultati!#REF!),"",Rezultati!#REF!)</f>
        <v>#REF!</v>
      </c>
      <c r="B32" s="67" t="e">
        <f>IF(ISBLANK(Rezultati!#REF!),"",Rezultati!#REF!)</f>
        <v>#REF!</v>
      </c>
      <c r="C32" s="69" t="e">
        <f>IF(ISBLANK(Rezultati!#REF!),"",Rezultati!#REF!)</f>
        <v>#REF!</v>
      </c>
      <c r="D32" s="16" t="e">
        <f>IF(ISBLANK(Rezultati!#REF!),"",Rezultati!#REF!)</f>
        <v>#REF!</v>
      </c>
      <c r="E32" s="16" t="e">
        <f>IF(ISBLANK(Rezultati!#REF!),"",Rezultati!#REF!)</f>
        <v>#REF!</v>
      </c>
      <c r="F32" s="16" t="e">
        <f>IF(ISBLANK(Rezultati!#REF!),"",Rezultati!#REF!)</f>
        <v>#REF!</v>
      </c>
      <c r="G32" s="16" t="e">
        <f>IF(ISBLANK(Rezultati!#REF!),"",Rezultati!#REF!)</f>
        <v>#REF!</v>
      </c>
      <c r="H32" s="70" t="e">
        <f>IF(ISBLANK(Rezultati!#REF!),"",Rezultati!#REF!)</f>
        <v>#REF!</v>
      </c>
      <c r="I32" s="71" t="e">
        <f t="shared" si="0"/>
        <v>#REF!</v>
      </c>
      <c r="J32" s="18"/>
      <c r="K32" s="18"/>
    </row>
    <row r="33" spans="1:11" ht="12.75">
      <c r="A33" s="66" t="e">
        <f>IF(ISBLANK(Rezultati!#REF!),"",Rezultati!#REF!)</f>
        <v>#REF!</v>
      </c>
      <c r="B33" s="67" t="e">
        <f>IF(ISBLANK(Rezultati!#REF!),"",Rezultati!#REF!)</f>
        <v>#REF!</v>
      </c>
      <c r="C33" s="69" t="e">
        <f>IF(ISBLANK(Rezultati!#REF!),"",Rezultati!#REF!)</f>
        <v>#REF!</v>
      </c>
      <c r="D33" s="16" t="e">
        <f>IF(ISBLANK(Rezultati!#REF!),"",Rezultati!#REF!)</f>
        <v>#REF!</v>
      </c>
      <c r="E33" s="16" t="e">
        <f>IF(ISBLANK(Rezultati!#REF!),"",Rezultati!#REF!)</f>
        <v>#REF!</v>
      </c>
      <c r="F33" s="16" t="e">
        <f>IF(ISBLANK(Rezultati!#REF!),"",Rezultati!#REF!)</f>
        <v>#REF!</v>
      </c>
      <c r="G33" s="16" t="e">
        <f>IF(ISBLANK(Rezultati!#REF!),"",Rezultati!#REF!)</f>
        <v>#REF!</v>
      </c>
      <c r="H33" s="70" t="e">
        <f>IF(ISBLANK(Rezultati!#REF!),"",Rezultati!#REF!)</f>
        <v>#REF!</v>
      </c>
      <c r="I33" s="71" t="e">
        <f t="shared" si="0"/>
        <v>#REF!</v>
      </c>
      <c r="J33" s="18"/>
      <c r="K33" s="18"/>
    </row>
    <row r="34" spans="1:11" ht="12.75">
      <c r="A34" s="66" t="e">
        <f>IF(ISBLANK(Rezultati!#REF!),"",Rezultati!#REF!)</f>
        <v>#REF!</v>
      </c>
      <c r="B34" s="67" t="e">
        <f>IF(ISBLANK(Rezultati!#REF!),"",Rezultati!#REF!)</f>
        <v>#REF!</v>
      </c>
      <c r="C34" s="69" t="e">
        <f>IF(ISBLANK(Rezultati!#REF!),"",Rezultati!#REF!)</f>
        <v>#REF!</v>
      </c>
      <c r="D34" s="16" t="e">
        <f>IF(ISBLANK(Rezultati!#REF!),"",Rezultati!#REF!)</f>
        <v>#REF!</v>
      </c>
      <c r="E34" s="16" t="e">
        <f>IF(ISBLANK(Rezultati!#REF!),"",Rezultati!#REF!)</f>
        <v>#REF!</v>
      </c>
      <c r="F34" s="16" t="e">
        <f>IF(ISBLANK(Rezultati!#REF!),"",Rezultati!#REF!)</f>
        <v>#REF!</v>
      </c>
      <c r="G34" s="16" t="e">
        <f>IF(ISBLANK(Rezultati!#REF!),"",Rezultati!#REF!)</f>
        <v>#REF!</v>
      </c>
      <c r="H34" s="70" t="e">
        <f>IF(ISBLANK(Rezultati!#REF!),"",Rezultati!#REF!)</f>
        <v>#REF!</v>
      </c>
      <c r="I34" s="71" t="e">
        <f t="shared" si="0"/>
        <v>#REF!</v>
      </c>
      <c r="J34" s="18"/>
      <c r="K34" s="18"/>
    </row>
    <row r="35" spans="1:11" ht="12.75">
      <c r="A35" s="66" t="e">
        <f>IF(ISBLANK(Rezultati!#REF!),"",Rezultati!#REF!)</f>
        <v>#REF!</v>
      </c>
      <c r="B35" s="67" t="e">
        <f>IF(ISBLANK(Rezultati!#REF!),"",Rezultati!#REF!)</f>
        <v>#REF!</v>
      </c>
      <c r="C35" s="69" t="e">
        <f>IF(ISBLANK(Rezultati!#REF!),"",Rezultati!#REF!)</f>
        <v>#REF!</v>
      </c>
      <c r="D35" s="16" t="e">
        <f>IF(ISBLANK(Rezultati!#REF!),"",Rezultati!#REF!)</f>
        <v>#REF!</v>
      </c>
      <c r="E35" s="16" t="e">
        <f>IF(ISBLANK(Rezultati!#REF!),"",Rezultati!#REF!)</f>
        <v>#REF!</v>
      </c>
      <c r="F35" s="16" t="e">
        <f>IF(ISBLANK(Rezultati!#REF!),"",Rezultati!#REF!)</f>
        <v>#REF!</v>
      </c>
      <c r="G35" s="16" t="e">
        <f>IF(ISBLANK(Rezultati!#REF!),"",Rezultati!#REF!)</f>
        <v>#REF!</v>
      </c>
      <c r="H35" s="70" t="e">
        <f>IF(ISBLANK(Rezultati!#REF!),"",Rezultati!#REF!)</f>
        <v>#REF!</v>
      </c>
      <c r="I35" s="71" t="e">
        <f t="shared" si="0"/>
        <v>#REF!</v>
      </c>
      <c r="J35" s="18"/>
      <c r="K35" s="18"/>
    </row>
    <row r="36" spans="1:11" ht="12.75">
      <c r="A36" s="66" t="e">
        <f>IF(ISBLANK(Rezultati!#REF!),"",Rezultati!#REF!)</f>
        <v>#REF!</v>
      </c>
      <c r="B36" s="67" t="e">
        <f>IF(ISBLANK(Rezultati!#REF!),"",Rezultati!#REF!)</f>
        <v>#REF!</v>
      </c>
      <c r="C36" s="69" t="e">
        <f>IF(ISBLANK(Rezultati!#REF!),"",Rezultati!#REF!)</f>
        <v>#REF!</v>
      </c>
      <c r="D36" s="16" t="e">
        <f>IF(ISBLANK(Rezultati!#REF!),"",Rezultati!#REF!)</f>
        <v>#REF!</v>
      </c>
      <c r="E36" s="16" t="e">
        <f>IF(ISBLANK(Rezultati!#REF!),"",Rezultati!#REF!)</f>
        <v>#REF!</v>
      </c>
      <c r="F36" s="16" t="e">
        <f>IF(ISBLANK(Rezultati!#REF!),"",Rezultati!#REF!)</f>
        <v>#REF!</v>
      </c>
      <c r="G36" s="16" t="e">
        <f>IF(ISBLANK(Rezultati!#REF!),"",Rezultati!#REF!)</f>
        <v>#REF!</v>
      </c>
      <c r="H36" s="70" t="e">
        <f>IF(ISBLANK(Rezultati!#REF!),"",Rezultati!#REF!)</f>
        <v>#REF!</v>
      </c>
      <c r="I36" s="71" t="e">
        <f t="shared" si="0"/>
        <v>#REF!</v>
      </c>
      <c r="J36" s="18"/>
      <c r="K36" s="18"/>
    </row>
    <row r="37" spans="1:11" ht="12.75">
      <c r="A37" s="66" t="e">
        <f>IF(ISBLANK(Rezultati!#REF!),"",Rezultati!#REF!)</f>
        <v>#REF!</v>
      </c>
      <c r="B37" s="67" t="e">
        <f>IF(ISBLANK(Rezultati!#REF!),"",Rezultati!#REF!)</f>
        <v>#REF!</v>
      </c>
      <c r="C37" s="69" t="e">
        <f>IF(ISBLANK(Rezultati!#REF!),"",Rezultati!#REF!)</f>
        <v>#REF!</v>
      </c>
      <c r="D37" s="16" t="e">
        <f>IF(ISBLANK(Rezultati!#REF!),"",Rezultati!#REF!)</f>
        <v>#REF!</v>
      </c>
      <c r="E37" s="16" t="e">
        <f>IF(ISBLANK(Rezultati!#REF!),"",Rezultati!#REF!)</f>
        <v>#REF!</v>
      </c>
      <c r="F37" s="16" t="e">
        <f>IF(ISBLANK(Rezultati!#REF!),"",Rezultati!#REF!)</f>
        <v>#REF!</v>
      </c>
      <c r="G37" s="16" t="e">
        <f>IF(ISBLANK(Rezultati!#REF!),"",Rezultati!#REF!)</f>
        <v>#REF!</v>
      </c>
      <c r="H37" s="70" t="e">
        <f>IF(ISBLANK(Rezultati!#REF!),"",Rezultati!#REF!)</f>
        <v>#REF!</v>
      </c>
      <c r="I37" s="71" t="e">
        <f t="shared" si="0"/>
        <v>#REF!</v>
      </c>
      <c r="J37" s="18"/>
      <c r="K37" s="18"/>
    </row>
    <row r="38" spans="1:11" ht="12.75">
      <c r="A38" s="66" t="e">
        <f>IF(ISBLANK(Rezultati!#REF!),"",Rezultati!#REF!)</f>
        <v>#REF!</v>
      </c>
      <c r="B38" s="67" t="e">
        <f>IF(ISBLANK(Rezultati!#REF!),"",Rezultati!#REF!)</f>
        <v>#REF!</v>
      </c>
      <c r="C38" s="69" t="e">
        <f>IF(ISBLANK(Rezultati!#REF!),"",Rezultati!#REF!)</f>
        <v>#REF!</v>
      </c>
      <c r="D38" s="16" t="e">
        <f>IF(ISBLANK(Rezultati!#REF!),"",Rezultati!#REF!)</f>
        <v>#REF!</v>
      </c>
      <c r="E38" s="16" t="e">
        <f>IF(ISBLANK(Rezultati!#REF!),"",Rezultati!#REF!)</f>
        <v>#REF!</v>
      </c>
      <c r="F38" s="16" t="e">
        <f>IF(ISBLANK(Rezultati!#REF!),"",Rezultati!#REF!)</f>
        <v>#REF!</v>
      </c>
      <c r="G38" s="16" t="e">
        <f>IF(ISBLANK(Rezultati!#REF!),"",Rezultati!#REF!)</f>
        <v>#REF!</v>
      </c>
      <c r="H38" s="70" t="e">
        <f>IF(ISBLANK(Rezultati!#REF!),"",Rezultati!#REF!)</f>
        <v>#REF!</v>
      </c>
      <c r="I38" s="71" t="e">
        <f t="shared" si="0"/>
        <v>#REF!</v>
      </c>
      <c r="J38" s="18"/>
      <c r="K38" s="18"/>
    </row>
    <row r="39" spans="1:11" ht="12.75">
      <c r="A39" s="66" t="str">
        <f>IF(ISBLANK(Rezultati!B7),"",Rezultati!B7)</f>
        <v>32/2019</v>
      </c>
      <c r="B39" s="67" t="str">
        <f>IF(ISBLANK(Rezultati!C7),"",Rezultati!C7)</f>
        <v>Lazar  Vlačić</v>
      </c>
      <c r="C39" s="69">
        <f>IF(ISBLANK(Rezultati!D7),"",Rezultati!D7)</f>
        <v>5</v>
      </c>
      <c r="D39" s="16">
        <f>IF(ISBLANK(Rezultati!E7),"",Rezultati!E7)</f>
        <v>21</v>
      </c>
      <c r="E39" s="16">
        <f>IF(ISBLANK(Rezultati!F7),"",Rezultati!F7)</f>
        <v>23</v>
      </c>
      <c r="F39" s="16">
        <f>IF(ISBLANK(Rezultati!J7),"",Rezultati!J7)</f>
        <v>0</v>
      </c>
      <c r="G39" s="16">
        <f>IF(ISBLANK(Rezultati!K7),"",Rezultati!K7)</f>
        <v>30</v>
      </c>
      <c r="H39" s="70">
        <f>IF(ISBLANK(Rezultati!N7),"",Rezultati!N7)</f>
        <v>59</v>
      </c>
      <c r="I39" s="71" t="str">
        <f t="shared" si="0"/>
        <v>E</v>
      </c>
      <c r="J39" s="18"/>
      <c r="K39" s="18"/>
    </row>
    <row r="40" spans="1:11" ht="12.75">
      <c r="A40" s="66" t="e">
        <f>IF(ISBLANK(Rezultati!#REF!),"",Rezultati!#REF!)</f>
        <v>#REF!</v>
      </c>
      <c r="B40" s="67" t="e">
        <f>IF(ISBLANK(Rezultati!#REF!),"",Rezultati!#REF!)</f>
        <v>#REF!</v>
      </c>
      <c r="C40" s="69" t="e">
        <f>IF(ISBLANK(Rezultati!#REF!),"",Rezultati!#REF!)</f>
        <v>#REF!</v>
      </c>
      <c r="D40" s="16" t="e">
        <f>IF(ISBLANK(Rezultati!#REF!),"",Rezultati!#REF!)</f>
        <v>#REF!</v>
      </c>
      <c r="E40" s="16" t="e">
        <f>IF(ISBLANK(Rezultati!#REF!),"",Rezultati!#REF!)</f>
        <v>#REF!</v>
      </c>
      <c r="F40" s="16" t="e">
        <f>IF(ISBLANK(Rezultati!#REF!),"",Rezultati!#REF!)</f>
        <v>#REF!</v>
      </c>
      <c r="G40" s="16" t="e">
        <f>IF(ISBLANK(Rezultati!#REF!),"",Rezultati!#REF!)</f>
        <v>#REF!</v>
      </c>
      <c r="H40" s="70" t="e">
        <f>IF(ISBLANK(Rezultati!#REF!),"",Rezultati!#REF!)</f>
        <v>#REF!</v>
      </c>
      <c r="I40" s="71" t="e">
        <f t="shared" si="0"/>
        <v>#REF!</v>
      </c>
      <c r="J40" s="18"/>
      <c r="K40" s="18"/>
    </row>
    <row r="41" spans="1:11" ht="12.75">
      <c r="A41" s="66" t="e">
        <f>IF(ISBLANK(Rezultati!#REF!),"",Rezultati!#REF!)</f>
        <v>#REF!</v>
      </c>
      <c r="B41" s="67" t="e">
        <f>IF(ISBLANK(Rezultati!#REF!),"",Rezultati!#REF!)</f>
        <v>#REF!</v>
      </c>
      <c r="C41" s="69" t="e">
        <f>IF(ISBLANK(Rezultati!#REF!),"",Rezultati!#REF!)</f>
        <v>#REF!</v>
      </c>
      <c r="D41" s="16" t="e">
        <f>IF(ISBLANK(Rezultati!#REF!),"",Rezultati!#REF!)</f>
        <v>#REF!</v>
      </c>
      <c r="E41" s="16" t="e">
        <f>IF(ISBLANK(Rezultati!#REF!),"",Rezultati!#REF!)</f>
        <v>#REF!</v>
      </c>
      <c r="F41" s="16" t="e">
        <f>IF(ISBLANK(Rezultati!#REF!),"",Rezultati!#REF!)</f>
        <v>#REF!</v>
      </c>
      <c r="G41" s="16" t="e">
        <f>IF(ISBLANK(Rezultati!#REF!),"",Rezultati!#REF!)</f>
        <v>#REF!</v>
      </c>
      <c r="H41" s="70" t="e">
        <f>IF(ISBLANK(Rezultati!#REF!),"",Rezultati!#REF!)</f>
        <v>#REF!</v>
      </c>
      <c r="I41" s="71" t="e">
        <f t="shared" si="0"/>
        <v>#REF!</v>
      </c>
      <c r="J41" s="18"/>
      <c r="K41" s="18"/>
    </row>
    <row r="42" spans="1:11" ht="12.75">
      <c r="A42" s="66" t="e">
        <f>IF(ISBLANK(Rezultati!#REF!),"",Rezultati!#REF!)</f>
        <v>#REF!</v>
      </c>
      <c r="B42" s="67" t="e">
        <f>IF(ISBLANK(Rezultati!#REF!),"",Rezultati!#REF!)</f>
        <v>#REF!</v>
      </c>
      <c r="C42" s="69" t="e">
        <f>IF(ISBLANK(Rezultati!#REF!),"",Rezultati!#REF!)</f>
        <v>#REF!</v>
      </c>
      <c r="D42" s="16" t="e">
        <f>IF(ISBLANK(Rezultati!#REF!),"",Rezultati!#REF!)</f>
        <v>#REF!</v>
      </c>
      <c r="E42" s="16" t="e">
        <f>IF(ISBLANK(Rezultati!#REF!),"",Rezultati!#REF!)</f>
        <v>#REF!</v>
      </c>
      <c r="F42" s="16" t="e">
        <f>IF(ISBLANK(Rezultati!#REF!),"",Rezultati!#REF!)</f>
        <v>#REF!</v>
      </c>
      <c r="G42" s="16" t="e">
        <f>IF(ISBLANK(Rezultati!#REF!),"",Rezultati!#REF!)</f>
        <v>#REF!</v>
      </c>
      <c r="H42" s="70" t="e">
        <f>IF(ISBLANK(Rezultati!#REF!),"",Rezultati!#REF!)</f>
        <v>#REF!</v>
      </c>
      <c r="I42" s="71" t="e">
        <f t="shared" si="0"/>
        <v>#REF!</v>
      </c>
      <c r="J42" s="18"/>
      <c r="K42" s="18"/>
    </row>
    <row r="43" spans="1:11" ht="12.75">
      <c r="A43" s="66" t="e">
        <f>IF(ISBLANK(Rezultati!#REF!),"",Rezultati!#REF!)</f>
        <v>#REF!</v>
      </c>
      <c r="B43" s="67" t="e">
        <f>IF(ISBLANK(Rezultati!#REF!),"",Rezultati!#REF!)</f>
        <v>#REF!</v>
      </c>
      <c r="C43" s="69" t="e">
        <f>IF(ISBLANK(Rezultati!#REF!),"",Rezultati!#REF!)</f>
        <v>#REF!</v>
      </c>
      <c r="D43" s="16" t="e">
        <f>IF(ISBLANK(Rezultati!#REF!),"",Rezultati!#REF!)</f>
        <v>#REF!</v>
      </c>
      <c r="E43" s="16" t="e">
        <f>IF(ISBLANK(Rezultati!#REF!),"",Rezultati!#REF!)</f>
        <v>#REF!</v>
      </c>
      <c r="F43" s="16" t="e">
        <f>IF(ISBLANK(Rezultati!#REF!),"",Rezultati!#REF!)</f>
        <v>#REF!</v>
      </c>
      <c r="G43" s="16" t="e">
        <f>IF(ISBLANK(Rezultati!#REF!),"",Rezultati!#REF!)</f>
        <v>#REF!</v>
      </c>
      <c r="H43" s="70" t="e">
        <f>IF(ISBLANK(Rezultati!#REF!),"",Rezultati!#REF!)</f>
        <v>#REF!</v>
      </c>
      <c r="I43" s="71" t="e">
        <f t="shared" si="0"/>
        <v>#REF!</v>
      </c>
      <c r="J43" s="18"/>
      <c r="K43" s="18"/>
    </row>
    <row r="44" spans="1:11" ht="12.75">
      <c r="A44" s="66" t="e">
        <f>IF(ISBLANK(Rezultati!#REF!),"",Rezultati!#REF!)</f>
        <v>#REF!</v>
      </c>
      <c r="B44" s="67" t="e">
        <f>IF(ISBLANK(Rezultati!#REF!),"",Rezultati!#REF!)</f>
        <v>#REF!</v>
      </c>
      <c r="C44" s="69" t="e">
        <f>IF(ISBLANK(Rezultati!#REF!),"",Rezultati!#REF!)</f>
        <v>#REF!</v>
      </c>
      <c r="D44" s="16" t="e">
        <f>IF(ISBLANK(Rezultati!#REF!),"",Rezultati!#REF!)</f>
        <v>#REF!</v>
      </c>
      <c r="E44" s="16" t="e">
        <f>IF(ISBLANK(Rezultati!#REF!),"",Rezultati!#REF!)</f>
        <v>#REF!</v>
      </c>
      <c r="F44" s="16" t="e">
        <f>IF(ISBLANK(Rezultati!#REF!),"",Rezultati!#REF!)</f>
        <v>#REF!</v>
      </c>
      <c r="G44" s="16" t="e">
        <f>IF(ISBLANK(Rezultati!#REF!),"",Rezultati!#REF!)</f>
        <v>#REF!</v>
      </c>
      <c r="H44" s="70" t="e">
        <f>IF(ISBLANK(Rezultati!#REF!),"",Rezultati!#REF!)</f>
        <v>#REF!</v>
      </c>
      <c r="I44" s="71" t="e">
        <f t="shared" si="0"/>
        <v>#REF!</v>
      </c>
      <c r="J44" s="18"/>
      <c r="K44" s="18"/>
    </row>
    <row r="45" spans="1:11" ht="12.75">
      <c r="A45" s="66" t="e">
        <f>IF(ISBLANK(Rezultati!#REF!),"",Rezultati!#REF!)</f>
        <v>#REF!</v>
      </c>
      <c r="B45" s="67" t="e">
        <f>IF(ISBLANK(Rezultati!#REF!),"",Rezultati!#REF!)</f>
        <v>#REF!</v>
      </c>
      <c r="C45" s="69" t="e">
        <f>IF(ISBLANK(Rezultati!#REF!),"",Rezultati!#REF!)</f>
        <v>#REF!</v>
      </c>
      <c r="D45" s="16" t="e">
        <f>IF(ISBLANK(Rezultati!#REF!),"",Rezultati!#REF!)</f>
        <v>#REF!</v>
      </c>
      <c r="E45" s="16" t="e">
        <f>IF(ISBLANK(Rezultati!#REF!),"",Rezultati!#REF!)</f>
        <v>#REF!</v>
      </c>
      <c r="F45" s="16" t="e">
        <f>IF(ISBLANK(Rezultati!#REF!),"",Rezultati!#REF!)</f>
        <v>#REF!</v>
      </c>
      <c r="G45" s="16" t="e">
        <f>IF(ISBLANK(Rezultati!#REF!),"",Rezultati!#REF!)</f>
        <v>#REF!</v>
      </c>
      <c r="H45" s="70" t="e">
        <f>IF(ISBLANK(Rezultati!#REF!),"",Rezultati!#REF!)</f>
        <v>#REF!</v>
      </c>
      <c r="I45" s="71" t="e">
        <f t="shared" si="0"/>
        <v>#REF!</v>
      </c>
      <c r="J45" s="18"/>
      <c r="K45" s="18"/>
    </row>
    <row r="46" spans="1:11" ht="12.75">
      <c r="A46" s="66" t="e">
        <f>IF(ISBLANK(Rezultati!#REF!),"",Rezultati!#REF!)</f>
        <v>#REF!</v>
      </c>
      <c r="B46" s="67" t="e">
        <f>IF(ISBLANK(Rezultati!#REF!),"",Rezultati!#REF!)</f>
        <v>#REF!</v>
      </c>
      <c r="C46" s="69" t="e">
        <f>IF(ISBLANK(Rezultati!#REF!),"",Rezultati!#REF!)</f>
        <v>#REF!</v>
      </c>
      <c r="D46" s="16" t="e">
        <f>IF(ISBLANK(Rezultati!#REF!),"",Rezultati!#REF!)</f>
        <v>#REF!</v>
      </c>
      <c r="E46" s="16" t="e">
        <f>IF(ISBLANK(Rezultati!#REF!),"",Rezultati!#REF!)</f>
        <v>#REF!</v>
      </c>
      <c r="F46" s="16" t="e">
        <f>IF(ISBLANK(Rezultati!#REF!),"",Rezultati!#REF!)</f>
        <v>#REF!</v>
      </c>
      <c r="G46" s="16" t="e">
        <f>IF(ISBLANK(Rezultati!#REF!),"",Rezultati!#REF!)</f>
        <v>#REF!</v>
      </c>
      <c r="H46" s="70" t="e">
        <f>IF(ISBLANK(Rezultati!#REF!),"",Rezultati!#REF!)</f>
        <v>#REF!</v>
      </c>
      <c r="I46" s="71" t="e">
        <f t="shared" si="0"/>
        <v>#REF!</v>
      </c>
      <c r="J46" s="18"/>
      <c r="K46" s="18"/>
    </row>
    <row r="47" spans="1:11" ht="12.75">
      <c r="A47" s="66" t="e">
        <f>IF(ISBLANK(Rezultati!#REF!),"",Rezultati!#REF!)</f>
        <v>#REF!</v>
      </c>
      <c r="B47" s="67" t="e">
        <f>IF(ISBLANK(Rezultati!#REF!),"",Rezultati!#REF!)</f>
        <v>#REF!</v>
      </c>
      <c r="C47" s="69" t="e">
        <f>IF(ISBLANK(Rezultati!#REF!),"",Rezultati!#REF!)</f>
        <v>#REF!</v>
      </c>
      <c r="D47" s="16" t="e">
        <f>IF(ISBLANK(Rezultati!#REF!),"",Rezultati!#REF!)</f>
        <v>#REF!</v>
      </c>
      <c r="E47" s="16" t="e">
        <f>IF(ISBLANK(Rezultati!#REF!),"",Rezultati!#REF!)</f>
        <v>#REF!</v>
      </c>
      <c r="F47" s="16" t="e">
        <f>IF(ISBLANK(Rezultati!#REF!),"",Rezultati!#REF!)</f>
        <v>#REF!</v>
      </c>
      <c r="G47" s="16" t="e">
        <f>IF(ISBLANK(Rezultati!#REF!),"",Rezultati!#REF!)</f>
        <v>#REF!</v>
      </c>
      <c r="H47" s="70" t="e">
        <f>IF(ISBLANK(Rezultati!#REF!),"",Rezultati!#REF!)</f>
        <v>#REF!</v>
      </c>
      <c r="I47" s="71" t="e">
        <f t="shared" si="0"/>
        <v>#REF!</v>
      </c>
      <c r="J47" s="18"/>
      <c r="K47" s="18"/>
    </row>
    <row r="48" spans="1:11" ht="12.75">
      <c r="A48" s="66" t="e">
        <f>IF(ISBLANK(Rezultati!#REF!),"",Rezultati!#REF!)</f>
        <v>#REF!</v>
      </c>
      <c r="B48" s="67" t="e">
        <f>IF(ISBLANK(Rezultati!#REF!),"",Rezultati!#REF!)</f>
        <v>#REF!</v>
      </c>
      <c r="C48" s="69" t="e">
        <f>IF(ISBLANK(Rezultati!#REF!),"",Rezultati!#REF!)</f>
        <v>#REF!</v>
      </c>
      <c r="D48" s="16" t="e">
        <f>IF(ISBLANK(Rezultati!#REF!),"",Rezultati!#REF!)</f>
        <v>#REF!</v>
      </c>
      <c r="E48" s="16" t="e">
        <f>IF(ISBLANK(Rezultati!#REF!),"",Rezultati!#REF!)</f>
        <v>#REF!</v>
      </c>
      <c r="F48" s="16" t="e">
        <f>IF(ISBLANK(Rezultati!#REF!),"",Rezultati!#REF!)</f>
        <v>#REF!</v>
      </c>
      <c r="G48" s="16" t="e">
        <f>IF(ISBLANK(Rezultati!#REF!),"",Rezultati!#REF!)</f>
        <v>#REF!</v>
      </c>
      <c r="H48" s="70" t="e">
        <f>IF(ISBLANK(Rezultati!#REF!),"",Rezultati!#REF!)</f>
        <v>#REF!</v>
      </c>
      <c r="I48" s="71" t="e">
        <f t="shared" si="0"/>
        <v>#REF!</v>
      </c>
      <c r="J48" s="18"/>
      <c r="K48" s="18"/>
    </row>
    <row r="49" spans="1:11" ht="12.75">
      <c r="A49" s="66" t="e">
        <f>IF(ISBLANK(Rezultati!#REF!),"",Rezultati!#REF!)</f>
        <v>#REF!</v>
      </c>
      <c r="B49" s="67" t="e">
        <f>IF(ISBLANK(Rezultati!#REF!),"",Rezultati!#REF!)</f>
        <v>#REF!</v>
      </c>
      <c r="C49" s="69" t="e">
        <f>IF(ISBLANK(Rezultati!#REF!),"",Rezultati!#REF!)</f>
        <v>#REF!</v>
      </c>
      <c r="D49" s="16" t="e">
        <f>IF(ISBLANK(Rezultati!#REF!),"",Rezultati!#REF!)</f>
        <v>#REF!</v>
      </c>
      <c r="E49" s="16" t="e">
        <f>IF(ISBLANK(Rezultati!#REF!),"",Rezultati!#REF!)</f>
        <v>#REF!</v>
      </c>
      <c r="F49" s="16" t="e">
        <f>IF(ISBLANK(Rezultati!#REF!),"",Rezultati!#REF!)</f>
        <v>#REF!</v>
      </c>
      <c r="G49" s="16" t="e">
        <f>IF(ISBLANK(Rezultati!#REF!),"",Rezultati!#REF!)</f>
        <v>#REF!</v>
      </c>
      <c r="H49" s="70" t="e">
        <f>IF(ISBLANK(Rezultati!#REF!),"",Rezultati!#REF!)</f>
        <v>#REF!</v>
      </c>
      <c r="I49" s="71" t="e">
        <f t="shared" si="0"/>
        <v>#REF!</v>
      </c>
      <c r="J49" s="18"/>
      <c r="K49" s="18"/>
    </row>
    <row r="50" spans="1:11" ht="12.75">
      <c r="A50" s="66" t="e">
        <f>IF(ISBLANK(Rezultati!#REF!),"",Rezultati!#REF!)</f>
        <v>#REF!</v>
      </c>
      <c r="B50" s="67" t="e">
        <f>IF(ISBLANK(Rezultati!#REF!),"",Rezultati!#REF!)</f>
        <v>#REF!</v>
      </c>
      <c r="C50" s="69" t="e">
        <f>IF(ISBLANK(Rezultati!#REF!),"",Rezultati!#REF!)</f>
        <v>#REF!</v>
      </c>
      <c r="D50" s="16" t="e">
        <f>IF(ISBLANK(Rezultati!#REF!),"",Rezultati!#REF!)</f>
        <v>#REF!</v>
      </c>
      <c r="E50" s="16" t="e">
        <f>IF(ISBLANK(Rezultati!#REF!),"",Rezultati!#REF!)</f>
        <v>#REF!</v>
      </c>
      <c r="F50" s="16" t="e">
        <f>IF(ISBLANK(Rezultati!#REF!),"",Rezultati!#REF!)</f>
        <v>#REF!</v>
      </c>
      <c r="G50" s="16" t="e">
        <f>IF(ISBLANK(Rezultati!#REF!),"",Rezultati!#REF!)</f>
        <v>#REF!</v>
      </c>
      <c r="H50" s="70" t="e">
        <f>IF(ISBLANK(Rezultati!#REF!),"",Rezultati!#REF!)</f>
        <v>#REF!</v>
      </c>
      <c r="I50" s="71" t="e">
        <f t="shared" si="0"/>
        <v>#REF!</v>
      </c>
      <c r="J50" s="18"/>
      <c r="K50" s="18"/>
    </row>
    <row r="51" spans="1:11" ht="12.75">
      <c r="A51" s="66" t="e">
        <f>IF(ISBLANK(Rezultati!#REF!),"",Rezultati!#REF!)</f>
        <v>#REF!</v>
      </c>
      <c r="B51" s="67" t="e">
        <f>IF(ISBLANK(Rezultati!#REF!),"",Rezultati!#REF!)</f>
        <v>#REF!</v>
      </c>
      <c r="C51" s="69" t="e">
        <f>IF(ISBLANK(Rezultati!#REF!),"",Rezultati!#REF!)</f>
        <v>#REF!</v>
      </c>
      <c r="D51" s="16" t="e">
        <f>IF(ISBLANK(Rezultati!#REF!),"",Rezultati!#REF!)</f>
        <v>#REF!</v>
      </c>
      <c r="E51" s="16" t="e">
        <f>IF(ISBLANK(Rezultati!#REF!),"",Rezultati!#REF!)</f>
        <v>#REF!</v>
      </c>
      <c r="F51" s="16" t="e">
        <f>IF(ISBLANK(Rezultati!#REF!),"",Rezultati!#REF!)</f>
        <v>#REF!</v>
      </c>
      <c r="G51" s="16" t="e">
        <f>IF(ISBLANK(Rezultati!#REF!),"",Rezultati!#REF!)</f>
        <v>#REF!</v>
      </c>
      <c r="H51" s="70" t="e">
        <f>IF(ISBLANK(Rezultati!#REF!),"",Rezultati!#REF!)</f>
        <v>#REF!</v>
      </c>
      <c r="I51" s="71" t="e">
        <f t="shared" si="0"/>
        <v>#REF!</v>
      </c>
      <c r="J51" s="18"/>
      <c r="K51" s="18"/>
    </row>
    <row r="52" spans="1:11" ht="12.75">
      <c r="A52" s="66" t="e">
        <f>IF(ISBLANK(Rezultati!#REF!),"",Rezultati!#REF!)</f>
        <v>#REF!</v>
      </c>
      <c r="B52" s="67" t="e">
        <f>IF(ISBLANK(Rezultati!#REF!),"",Rezultati!#REF!)</f>
        <v>#REF!</v>
      </c>
      <c r="C52" s="69" t="e">
        <f>IF(ISBLANK(Rezultati!#REF!),"",Rezultati!#REF!)</f>
        <v>#REF!</v>
      </c>
      <c r="D52" s="16" t="e">
        <f>IF(ISBLANK(Rezultati!#REF!),"",Rezultati!#REF!)</f>
        <v>#REF!</v>
      </c>
      <c r="E52" s="16" t="e">
        <f>IF(ISBLANK(Rezultati!#REF!),"",Rezultati!#REF!)</f>
        <v>#REF!</v>
      </c>
      <c r="F52" s="16" t="e">
        <f>IF(ISBLANK(Rezultati!#REF!),"",Rezultati!#REF!)</f>
        <v>#REF!</v>
      </c>
      <c r="G52" s="16" t="e">
        <f>IF(ISBLANK(Rezultati!#REF!),"",Rezultati!#REF!)</f>
        <v>#REF!</v>
      </c>
      <c r="H52" s="70" t="e">
        <f>IF(ISBLANK(Rezultati!#REF!),"",Rezultati!#REF!)</f>
        <v>#REF!</v>
      </c>
      <c r="I52" s="71" t="e">
        <f t="shared" si="0"/>
        <v>#REF!</v>
      </c>
      <c r="J52" s="18"/>
      <c r="K52" s="18"/>
    </row>
    <row r="53" spans="1:11" ht="12.75">
      <c r="A53" s="66" t="str">
        <f>IF(ISBLANK(Rezultati!B8),"",Rezultati!B8)</f>
        <v>46/2019</v>
      </c>
      <c r="B53" s="67" t="str">
        <f>IF(ISBLANK(Rezultati!C8),"",Rezultati!C8)</f>
        <v>Jovana  Vukićević</v>
      </c>
      <c r="C53" s="69">
        <f>IF(ISBLANK(Rezultati!D8),"",Rezultati!D8)</f>
        <v>5</v>
      </c>
      <c r="D53" s="16">
        <f>IF(ISBLANK(Rezultati!E8),"",Rezultati!E8)</f>
        <v>2</v>
      </c>
      <c r="E53" s="16">
        <f>IF(ISBLANK(Rezultati!F8),"",Rezultati!F8)</f>
        <v>10</v>
      </c>
      <c r="F53" s="16">
        <f>IF(ISBLANK(Rezultati!J8),"",Rezultati!J8)</f>
        <v>3</v>
      </c>
      <c r="G53" s="16">
        <f>IF(ISBLANK(Rezultati!K8),"",Rezultati!K8)</f>
        <v>8</v>
      </c>
      <c r="H53" s="70">
        <f>IF(ISBLANK(Rezultati!N8),"",Rezultati!N8)</f>
        <v>51</v>
      </c>
      <c r="I53" s="71" t="str">
        <f t="shared" si="0"/>
        <v>E</v>
      </c>
      <c r="J53" s="18"/>
      <c r="K53" s="18"/>
    </row>
    <row r="54" spans="1:11" ht="12.75">
      <c r="A54" s="66" t="str">
        <f>IF(ISBLANK(Rezultati!B9),"",Rezultati!B9)</f>
        <v>47/2019</v>
      </c>
      <c r="B54" s="67" t="str">
        <f>IF(ISBLANK(Rezultati!C9),"",Rezultati!C9)</f>
        <v>Todor  Hajduković</v>
      </c>
      <c r="C54" s="69">
        <f>IF(ISBLANK(Rezultati!D9),"",Rezultati!D9)</f>
      </c>
      <c r="D54" s="16">
        <f>IF(ISBLANK(Rezultati!E9),"",Rezultati!E9)</f>
        <v>10</v>
      </c>
      <c r="E54" s="16">
        <f>IF(ISBLANK(Rezultati!F9),"",Rezultati!F9)</f>
        <v>21</v>
      </c>
      <c r="F54" s="16">
        <f>IF(ISBLANK(Rezultati!J9),"",Rezultati!J9)</f>
      </c>
      <c r="G54" s="16">
        <f>IF(ISBLANK(Rezultati!K9),"",Rezultati!K9)</f>
        <v>4.5</v>
      </c>
      <c r="H54" s="70">
        <f>IF(ISBLANK(Rezultati!N9),"",Rezultati!N9)</f>
        <v>43</v>
      </c>
      <c r="I54" s="71" t="str">
        <f t="shared" si="0"/>
        <v>F</v>
      </c>
      <c r="J54" s="18"/>
      <c r="K54" s="18"/>
    </row>
    <row r="55" spans="1:11" ht="12.75">
      <c r="A55" s="66" t="e">
        <f>IF(ISBLANK(Rezultati!#REF!),"",Rezultati!#REF!)</f>
        <v>#REF!</v>
      </c>
      <c r="B55" s="67" t="e">
        <f>IF(ISBLANK(Rezultati!#REF!),"",Rezultati!#REF!)</f>
        <v>#REF!</v>
      </c>
      <c r="C55" s="69" t="e">
        <f>IF(ISBLANK(Rezultati!#REF!),"",Rezultati!#REF!)</f>
        <v>#REF!</v>
      </c>
      <c r="D55" s="16" t="e">
        <f>IF(ISBLANK(Rezultati!#REF!),"",Rezultati!#REF!)</f>
        <v>#REF!</v>
      </c>
      <c r="E55" s="16" t="e">
        <f>IF(ISBLANK(Rezultati!#REF!),"",Rezultati!#REF!)</f>
        <v>#REF!</v>
      </c>
      <c r="F55" s="16" t="e">
        <f>IF(ISBLANK(Rezultati!#REF!),"",Rezultati!#REF!)</f>
        <v>#REF!</v>
      </c>
      <c r="G55" s="16" t="e">
        <f>IF(ISBLANK(Rezultati!#REF!),"",Rezultati!#REF!)</f>
        <v>#REF!</v>
      </c>
      <c r="H55" s="70" t="e">
        <f>IF(ISBLANK(Rezultati!#REF!),"",Rezultati!#REF!)</f>
        <v>#REF!</v>
      </c>
      <c r="I55" s="71" t="e">
        <f t="shared" si="0"/>
        <v>#REF!</v>
      </c>
      <c r="J55" s="18"/>
      <c r="K55" s="18"/>
    </row>
    <row r="56" spans="1:11" ht="12.75">
      <c r="A56" s="66" t="e">
        <f>IF(ISBLANK(Rezultati!#REF!),"",Rezultati!#REF!)</f>
        <v>#REF!</v>
      </c>
      <c r="B56" s="67" t="e">
        <f>IF(ISBLANK(Rezultati!#REF!),"",Rezultati!#REF!)</f>
        <v>#REF!</v>
      </c>
      <c r="C56" s="69" t="e">
        <f>IF(ISBLANK(Rezultati!#REF!),"",Rezultati!#REF!)</f>
        <v>#REF!</v>
      </c>
      <c r="D56" s="16" t="e">
        <f>IF(ISBLANK(Rezultati!#REF!),"",Rezultati!#REF!)</f>
        <v>#REF!</v>
      </c>
      <c r="E56" s="16" t="e">
        <f>IF(ISBLANK(Rezultati!#REF!),"",Rezultati!#REF!)</f>
        <v>#REF!</v>
      </c>
      <c r="F56" s="16" t="e">
        <f>IF(ISBLANK(Rezultati!#REF!),"",Rezultati!#REF!)</f>
        <v>#REF!</v>
      </c>
      <c r="G56" s="16" t="e">
        <f>IF(ISBLANK(Rezultati!#REF!),"",Rezultati!#REF!)</f>
        <v>#REF!</v>
      </c>
      <c r="H56" s="70" t="e">
        <f>IF(ISBLANK(Rezultati!#REF!),"",Rezultati!#REF!)</f>
        <v>#REF!</v>
      </c>
      <c r="I56" s="71" t="e">
        <f t="shared" si="0"/>
        <v>#REF!</v>
      </c>
      <c r="J56" s="18"/>
      <c r="K56" s="18"/>
    </row>
    <row r="57" spans="1:11" ht="12.75">
      <c r="A57" s="66" t="e">
        <f>IF(ISBLANK(Rezultati!#REF!),"",Rezultati!#REF!)</f>
        <v>#REF!</v>
      </c>
      <c r="B57" s="67" t="e">
        <f>IF(ISBLANK(Rezultati!#REF!),"",Rezultati!#REF!)</f>
        <v>#REF!</v>
      </c>
      <c r="C57" s="69" t="e">
        <f>IF(ISBLANK(Rezultati!#REF!),"",Rezultati!#REF!)</f>
        <v>#REF!</v>
      </c>
      <c r="D57" s="16" t="e">
        <f>IF(ISBLANK(Rezultati!#REF!),"",Rezultati!#REF!)</f>
        <v>#REF!</v>
      </c>
      <c r="E57" s="16" t="e">
        <f>IF(ISBLANK(Rezultati!#REF!),"",Rezultati!#REF!)</f>
        <v>#REF!</v>
      </c>
      <c r="F57" s="16" t="e">
        <f>IF(ISBLANK(Rezultati!#REF!),"",Rezultati!#REF!)</f>
        <v>#REF!</v>
      </c>
      <c r="G57" s="16" t="e">
        <f>IF(ISBLANK(Rezultati!#REF!),"",Rezultati!#REF!)</f>
        <v>#REF!</v>
      </c>
      <c r="H57" s="70" t="e">
        <f>IF(ISBLANK(Rezultati!#REF!),"",Rezultati!#REF!)</f>
        <v>#REF!</v>
      </c>
      <c r="I57" s="71" t="e">
        <f t="shared" si="0"/>
        <v>#REF!</v>
      </c>
      <c r="J57" s="18"/>
      <c r="K57" s="18"/>
    </row>
    <row r="58" spans="1:11" ht="12.75">
      <c r="A58" s="66" t="e">
        <f>IF(ISBLANK(Rezultati!#REF!),"",Rezultati!#REF!)</f>
        <v>#REF!</v>
      </c>
      <c r="B58" s="67" t="e">
        <f>IF(ISBLANK(Rezultati!#REF!),"",Rezultati!#REF!)</f>
        <v>#REF!</v>
      </c>
      <c r="C58" s="69" t="e">
        <f>IF(ISBLANK(Rezultati!#REF!),"",Rezultati!#REF!)</f>
        <v>#REF!</v>
      </c>
      <c r="D58" s="16" t="e">
        <f>IF(ISBLANK(Rezultati!#REF!),"",Rezultati!#REF!)</f>
        <v>#REF!</v>
      </c>
      <c r="E58" s="16" t="e">
        <f>IF(ISBLANK(Rezultati!#REF!),"",Rezultati!#REF!)</f>
        <v>#REF!</v>
      </c>
      <c r="F58" s="16" t="e">
        <f>IF(ISBLANK(Rezultati!#REF!),"",Rezultati!#REF!)</f>
        <v>#REF!</v>
      </c>
      <c r="G58" s="16" t="e">
        <f>IF(ISBLANK(Rezultati!#REF!),"",Rezultati!#REF!)</f>
        <v>#REF!</v>
      </c>
      <c r="H58" s="70" t="e">
        <f>IF(ISBLANK(Rezultati!#REF!),"",Rezultati!#REF!)</f>
        <v>#REF!</v>
      </c>
      <c r="I58" s="71" t="e">
        <f t="shared" si="0"/>
        <v>#REF!</v>
      </c>
      <c r="J58" s="18"/>
      <c r="K58" s="18"/>
    </row>
    <row r="59" spans="1:11" ht="12.75">
      <c r="A59" s="66" t="e">
        <f>IF(ISBLANK(Rezultati!#REF!),"",Rezultati!#REF!)</f>
        <v>#REF!</v>
      </c>
      <c r="B59" s="67" t="e">
        <f>IF(ISBLANK(Rezultati!#REF!),"",Rezultati!#REF!)</f>
        <v>#REF!</v>
      </c>
      <c r="C59" s="69" t="e">
        <f>IF(ISBLANK(Rezultati!#REF!),"",Rezultati!#REF!)</f>
        <v>#REF!</v>
      </c>
      <c r="D59" s="16" t="e">
        <f>IF(ISBLANK(Rezultati!#REF!),"",Rezultati!#REF!)</f>
        <v>#REF!</v>
      </c>
      <c r="E59" s="16" t="e">
        <f>IF(ISBLANK(Rezultati!#REF!),"",Rezultati!#REF!)</f>
        <v>#REF!</v>
      </c>
      <c r="F59" s="16" t="e">
        <f>IF(ISBLANK(Rezultati!#REF!),"",Rezultati!#REF!)</f>
        <v>#REF!</v>
      </c>
      <c r="G59" s="16" t="e">
        <f>IF(ISBLANK(Rezultati!#REF!),"",Rezultati!#REF!)</f>
        <v>#REF!</v>
      </c>
      <c r="H59" s="70" t="e">
        <f>IF(ISBLANK(Rezultati!#REF!),"",Rezultati!#REF!)</f>
        <v>#REF!</v>
      </c>
      <c r="I59" s="71" t="e">
        <f t="shared" si="0"/>
        <v>#REF!</v>
      </c>
      <c r="J59" s="18"/>
      <c r="K59" s="18"/>
    </row>
    <row r="60" spans="1:11" ht="12.75">
      <c r="A60" s="66" t="e">
        <f>IF(ISBLANK(Rezultati!#REF!),"",Rezultati!#REF!)</f>
        <v>#REF!</v>
      </c>
      <c r="B60" s="67" t="e">
        <f>IF(ISBLANK(Rezultati!#REF!),"",Rezultati!#REF!)</f>
        <v>#REF!</v>
      </c>
      <c r="C60" s="69" t="e">
        <f>IF(ISBLANK(Rezultati!#REF!),"",Rezultati!#REF!)</f>
        <v>#REF!</v>
      </c>
      <c r="D60" s="16" t="e">
        <f>IF(ISBLANK(Rezultati!#REF!),"",Rezultati!#REF!)</f>
        <v>#REF!</v>
      </c>
      <c r="E60" s="16" t="e">
        <f>IF(ISBLANK(Rezultati!#REF!),"",Rezultati!#REF!)</f>
        <v>#REF!</v>
      </c>
      <c r="F60" s="16" t="e">
        <f>IF(ISBLANK(Rezultati!#REF!),"",Rezultati!#REF!)</f>
        <v>#REF!</v>
      </c>
      <c r="G60" s="16" t="e">
        <f>IF(ISBLANK(Rezultati!#REF!),"",Rezultati!#REF!)</f>
        <v>#REF!</v>
      </c>
      <c r="H60" s="70" t="e">
        <f>IF(ISBLANK(Rezultati!#REF!),"",Rezultati!#REF!)</f>
        <v>#REF!</v>
      </c>
      <c r="I60" s="71" t="e">
        <f t="shared" si="0"/>
        <v>#REF!</v>
      </c>
      <c r="J60" s="18"/>
      <c r="K60" s="18"/>
    </row>
    <row r="61" spans="1:11" ht="12.75">
      <c r="A61" s="66" t="e">
        <f>IF(ISBLANK(Rezultati!#REF!),"",Rezultati!#REF!)</f>
        <v>#REF!</v>
      </c>
      <c r="B61" s="67" t="e">
        <f>IF(ISBLANK(Rezultati!#REF!),"",Rezultati!#REF!)</f>
        <v>#REF!</v>
      </c>
      <c r="C61" s="69" t="e">
        <f>IF(ISBLANK(Rezultati!#REF!),"",Rezultati!#REF!)</f>
        <v>#REF!</v>
      </c>
      <c r="D61" s="16" t="e">
        <f>IF(ISBLANK(Rezultati!#REF!),"",Rezultati!#REF!)</f>
        <v>#REF!</v>
      </c>
      <c r="E61" s="16" t="e">
        <f>IF(ISBLANK(Rezultati!#REF!),"",Rezultati!#REF!)</f>
        <v>#REF!</v>
      </c>
      <c r="F61" s="16" t="e">
        <f>IF(ISBLANK(Rezultati!#REF!),"",Rezultati!#REF!)</f>
        <v>#REF!</v>
      </c>
      <c r="G61" s="16" t="e">
        <f>IF(ISBLANK(Rezultati!#REF!),"",Rezultati!#REF!)</f>
        <v>#REF!</v>
      </c>
      <c r="H61" s="70" t="e">
        <f>IF(ISBLANK(Rezultati!#REF!),"",Rezultati!#REF!)</f>
        <v>#REF!</v>
      </c>
      <c r="I61" s="71" t="e">
        <f t="shared" si="0"/>
        <v>#REF!</v>
      </c>
      <c r="J61" s="18"/>
      <c r="K61" s="18"/>
    </row>
    <row r="62" spans="1:11" ht="12.75">
      <c r="A62" s="66" t="e">
        <f>IF(ISBLANK(Rezultati!#REF!),"",Rezultati!#REF!)</f>
        <v>#REF!</v>
      </c>
      <c r="B62" s="67" t="e">
        <f>IF(ISBLANK(Rezultati!#REF!),"",Rezultati!#REF!)</f>
        <v>#REF!</v>
      </c>
      <c r="C62" s="69" t="e">
        <f>IF(ISBLANK(Rezultati!#REF!),"",Rezultati!#REF!)</f>
        <v>#REF!</v>
      </c>
      <c r="D62" s="16" t="e">
        <f>IF(ISBLANK(Rezultati!#REF!),"",Rezultati!#REF!)</f>
        <v>#REF!</v>
      </c>
      <c r="E62" s="16" t="e">
        <f>IF(ISBLANK(Rezultati!#REF!),"",Rezultati!#REF!)</f>
        <v>#REF!</v>
      </c>
      <c r="F62" s="16" t="e">
        <f>IF(ISBLANK(Rezultati!#REF!),"",Rezultati!#REF!)</f>
        <v>#REF!</v>
      </c>
      <c r="G62" s="16" t="e">
        <f>IF(ISBLANK(Rezultati!#REF!),"",Rezultati!#REF!)</f>
        <v>#REF!</v>
      </c>
      <c r="H62" s="70" t="e">
        <f>IF(ISBLANK(Rezultati!#REF!),"",Rezultati!#REF!)</f>
        <v>#REF!</v>
      </c>
      <c r="I62" s="71" t="e">
        <f t="shared" si="0"/>
        <v>#REF!</v>
      </c>
      <c r="J62" s="18"/>
      <c r="K62" s="18"/>
    </row>
    <row r="63" spans="1:11" ht="12.75">
      <c r="A63" s="66" t="str">
        <f>IF(ISBLANK(Rezultati!B10),"",Rezultati!B10)</f>
        <v>56/2019</v>
      </c>
      <c r="B63" s="67" t="str">
        <f>IF(ISBLANK(Rezultati!C10),"",Rezultati!C10)</f>
        <v>Aleksandar  Drašković</v>
      </c>
      <c r="C63" s="69">
        <f>IF(ISBLANK(Rezultati!D10),"",Rezultati!D10)</f>
        <v>5</v>
      </c>
      <c r="D63" s="16">
        <f>IF(ISBLANK(Rezultati!E10),"",Rezultati!E10)</f>
      </c>
      <c r="E63" s="16">
        <f>IF(ISBLANK(Rezultati!F10),"",Rezultati!F10)</f>
        <v>17</v>
      </c>
      <c r="F63" s="16">
        <f>IF(ISBLANK(Rezultati!J10),"",Rezultati!J10)</f>
        <v>30</v>
      </c>
      <c r="G63" s="16">
        <f>IF(ISBLANK(Rezultati!K10),"",Rezultati!K10)</f>
      </c>
      <c r="H63" s="70">
        <f>IF(ISBLANK(Rezultati!N10),"",Rezultati!N10)</f>
        <v>50</v>
      </c>
      <c r="I63" s="71" t="str">
        <f t="shared" si="0"/>
        <v>E</v>
      </c>
      <c r="J63" s="18"/>
      <c r="K63" s="18"/>
    </row>
    <row r="64" spans="1:11" ht="12.75">
      <c r="A64" s="66" t="e">
        <f>IF(ISBLANK(Rezultati!#REF!),"",Rezultati!#REF!)</f>
        <v>#REF!</v>
      </c>
      <c r="B64" s="67" t="e">
        <f>IF(ISBLANK(Rezultati!#REF!),"",Rezultati!#REF!)</f>
        <v>#REF!</v>
      </c>
      <c r="C64" s="69" t="e">
        <f>IF(ISBLANK(Rezultati!#REF!),"",Rezultati!#REF!)</f>
        <v>#REF!</v>
      </c>
      <c r="D64" s="16" t="e">
        <f>IF(ISBLANK(Rezultati!#REF!),"",Rezultati!#REF!)</f>
        <v>#REF!</v>
      </c>
      <c r="E64" s="16" t="e">
        <f>IF(ISBLANK(Rezultati!#REF!),"",Rezultati!#REF!)</f>
        <v>#REF!</v>
      </c>
      <c r="F64" s="16" t="e">
        <f>IF(ISBLANK(Rezultati!#REF!),"",Rezultati!#REF!)</f>
        <v>#REF!</v>
      </c>
      <c r="G64" s="16" t="e">
        <f>IF(ISBLANK(Rezultati!#REF!),"",Rezultati!#REF!)</f>
        <v>#REF!</v>
      </c>
      <c r="H64" s="70" t="e">
        <f>IF(ISBLANK(Rezultati!#REF!),"",Rezultati!#REF!)</f>
        <v>#REF!</v>
      </c>
      <c r="I64" s="71" t="e">
        <f t="shared" si="0"/>
        <v>#REF!</v>
      </c>
      <c r="J64" s="18"/>
      <c r="K64" s="18"/>
    </row>
    <row r="65" spans="1:11" ht="12.75">
      <c r="A65" s="66" t="e">
        <f>IF(ISBLANK(Rezultati!#REF!),"",Rezultati!#REF!)</f>
        <v>#REF!</v>
      </c>
      <c r="B65" s="67" t="e">
        <f>IF(ISBLANK(Rezultati!#REF!),"",Rezultati!#REF!)</f>
        <v>#REF!</v>
      </c>
      <c r="C65" s="69" t="e">
        <f>IF(ISBLANK(Rezultati!#REF!),"",Rezultati!#REF!)</f>
        <v>#REF!</v>
      </c>
      <c r="D65" s="16" t="e">
        <f>IF(ISBLANK(Rezultati!#REF!),"",Rezultati!#REF!)</f>
        <v>#REF!</v>
      </c>
      <c r="E65" s="16" t="e">
        <f>IF(ISBLANK(Rezultati!#REF!),"",Rezultati!#REF!)</f>
        <v>#REF!</v>
      </c>
      <c r="F65" s="16" t="e">
        <f>IF(ISBLANK(Rezultati!#REF!),"",Rezultati!#REF!)</f>
        <v>#REF!</v>
      </c>
      <c r="G65" s="16" t="e">
        <f>IF(ISBLANK(Rezultati!#REF!),"",Rezultati!#REF!)</f>
        <v>#REF!</v>
      </c>
      <c r="H65" s="70" t="e">
        <f>IF(ISBLANK(Rezultati!#REF!),"",Rezultati!#REF!)</f>
        <v>#REF!</v>
      </c>
      <c r="I65" s="71" t="e">
        <f t="shared" si="0"/>
        <v>#REF!</v>
      </c>
      <c r="J65" s="18"/>
      <c r="K65" s="18"/>
    </row>
    <row r="66" spans="1:11" ht="12.75">
      <c r="A66" s="66" t="str">
        <f>IF(ISBLANK(Rezultati!B11),"",Rezultati!B11)</f>
        <v>59/2019</v>
      </c>
      <c r="B66" s="67" t="str">
        <f>IF(ISBLANK(Rezultati!C11),"",Rezultati!C11)</f>
        <v>Muamera  Jasavić</v>
      </c>
      <c r="C66" s="69">
        <f>IF(ISBLANK(Rezultati!D11),"",Rezultati!D11)</f>
        <v>5</v>
      </c>
      <c r="D66" s="16">
        <f>IF(ISBLANK(Rezultati!E11),"",Rezultati!E11)</f>
        <v>0</v>
      </c>
      <c r="E66" s="16">
        <f>IF(ISBLANK(Rezultati!F11),"",Rezultati!F11)</f>
        <v>0</v>
      </c>
      <c r="F66" s="16">
        <f>IF(ISBLANK(Rezultati!J11),"",Rezultati!J11)</f>
        <v>8</v>
      </c>
      <c r="G66" s="16">
        <f>IF(ISBLANK(Rezultati!K11),"",Rezultati!K11)</f>
      </c>
      <c r="H66" s="70">
        <f>IF(ISBLANK(Rezultati!N11),"",Rezultati!N11)</f>
        <v>19</v>
      </c>
      <c r="I66" s="71" t="str">
        <f t="shared" si="0"/>
        <v>F</v>
      </c>
      <c r="J66" s="18"/>
      <c r="K66" s="18"/>
    </row>
    <row r="67" spans="1:11" ht="12.75">
      <c r="A67" s="66" t="e">
        <f>IF(ISBLANK(Rezultati!#REF!),"",Rezultati!#REF!)</f>
        <v>#REF!</v>
      </c>
      <c r="B67" s="67" t="e">
        <f>IF(ISBLANK(Rezultati!#REF!),"",Rezultati!#REF!)</f>
        <v>#REF!</v>
      </c>
      <c r="C67" s="69" t="e">
        <f>IF(ISBLANK(Rezultati!#REF!),"",Rezultati!#REF!)</f>
        <v>#REF!</v>
      </c>
      <c r="D67" s="16" t="e">
        <f>IF(ISBLANK(Rezultati!#REF!),"",Rezultati!#REF!)</f>
        <v>#REF!</v>
      </c>
      <c r="E67" s="16" t="e">
        <f>IF(ISBLANK(Rezultati!#REF!),"",Rezultati!#REF!)</f>
        <v>#REF!</v>
      </c>
      <c r="F67" s="16" t="e">
        <f>IF(ISBLANK(Rezultati!#REF!),"",Rezultati!#REF!)</f>
        <v>#REF!</v>
      </c>
      <c r="G67" s="16" t="e">
        <f>IF(ISBLANK(Rezultati!#REF!),"",Rezultati!#REF!)</f>
        <v>#REF!</v>
      </c>
      <c r="H67" s="70" t="e">
        <f>IF(ISBLANK(Rezultati!#REF!),"",Rezultati!#REF!)</f>
        <v>#REF!</v>
      </c>
      <c r="I67" s="71" t="e">
        <f t="shared" si="0"/>
        <v>#REF!</v>
      </c>
      <c r="J67" s="18"/>
      <c r="K67" s="18"/>
    </row>
    <row r="68" spans="1:11" ht="12.75">
      <c r="A68" s="66" t="e">
        <f>IF(ISBLANK(Rezultati!#REF!),"",Rezultati!#REF!)</f>
        <v>#REF!</v>
      </c>
      <c r="B68" s="67" t="e">
        <f>IF(ISBLANK(Rezultati!#REF!),"",Rezultati!#REF!)</f>
        <v>#REF!</v>
      </c>
      <c r="C68" s="69" t="e">
        <f>IF(ISBLANK(Rezultati!#REF!),"",Rezultati!#REF!)</f>
        <v>#REF!</v>
      </c>
      <c r="D68" s="16" t="e">
        <f>IF(ISBLANK(Rezultati!#REF!),"",Rezultati!#REF!)</f>
        <v>#REF!</v>
      </c>
      <c r="E68" s="16" t="e">
        <f>IF(ISBLANK(Rezultati!#REF!),"",Rezultati!#REF!)</f>
        <v>#REF!</v>
      </c>
      <c r="F68" s="16" t="e">
        <f>IF(ISBLANK(Rezultati!#REF!),"",Rezultati!#REF!)</f>
        <v>#REF!</v>
      </c>
      <c r="G68" s="16" t="e">
        <f>IF(ISBLANK(Rezultati!#REF!),"",Rezultati!#REF!)</f>
        <v>#REF!</v>
      </c>
      <c r="H68" s="70" t="e">
        <f>IF(ISBLANK(Rezultati!#REF!),"",Rezultati!#REF!)</f>
        <v>#REF!</v>
      </c>
      <c r="I68" s="71" t="e">
        <f t="shared" si="0"/>
        <v>#REF!</v>
      </c>
      <c r="J68" s="18"/>
      <c r="K68" s="18"/>
    </row>
    <row r="69" spans="1:11" ht="12.75">
      <c r="A69" s="66" t="e">
        <f>IF(ISBLANK(Rezultati!#REF!),"",Rezultati!#REF!)</f>
        <v>#REF!</v>
      </c>
      <c r="B69" s="67" t="e">
        <f>IF(ISBLANK(Rezultati!#REF!),"",Rezultati!#REF!)</f>
        <v>#REF!</v>
      </c>
      <c r="C69" s="69" t="e">
        <f>IF(ISBLANK(Rezultati!#REF!),"",Rezultati!#REF!)</f>
        <v>#REF!</v>
      </c>
      <c r="D69" s="16" t="e">
        <f>IF(ISBLANK(Rezultati!#REF!),"",Rezultati!#REF!)</f>
        <v>#REF!</v>
      </c>
      <c r="E69" s="16" t="e">
        <f>IF(ISBLANK(Rezultati!#REF!),"",Rezultati!#REF!)</f>
        <v>#REF!</v>
      </c>
      <c r="F69" s="16" t="e">
        <f>IF(ISBLANK(Rezultati!#REF!),"",Rezultati!#REF!)</f>
        <v>#REF!</v>
      </c>
      <c r="G69" s="16" t="e">
        <f>IF(ISBLANK(Rezultati!#REF!),"",Rezultati!#REF!)</f>
        <v>#REF!</v>
      </c>
      <c r="H69" s="70" t="e">
        <f>IF(ISBLANK(Rezultati!#REF!),"",Rezultati!#REF!)</f>
        <v>#REF!</v>
      </c>
      <c r="I69" s="71" t="e">
        <f t="shared" si="0"/>
        <v>#REF!</v>
      </c>
      <c r="J69" s="18"/>
      <c r="K69" s="18"/>
    </row>
    <row r="70" spans="1:11" ht="12.75">
      <c r="A70" s="66" t="str">
        <f>IF(ISBLANK(Rezultati!B12),"",Rezultati!B12)</f>
        <v>63/2019</v>
      </c>
      <c r="B70" s="67" t="str">
        <f>IF(ISBLANK(Rezultati!C12),"",Rezultati!C12)</f>
        <v>Aleksandar  Drakić</v>
      </c>
      <c r="C70" s="69">
        <f>IF(ISBLANK(Rezultati!D12),"",Rezultati!D12)</f>
        <v>5</v>
      </c>
      <c r="D70" s="16">
        <f>IF(ISBLANK(Rezultati!E12),"",Rezultati!E12)</f>
        <v>11</v>
      </c>
      <c r="E70" s="16">
        <f>IF(ISBLANK(Rezultati!F12),"",Rezultati!F12)</f>
        <v>28</v>
      </c>
      <c r="F70" s="16">
        <f>IF(ISBLANK(Rezultati!J12),"",Rezultati!J12)</f>
        <v>8</v>
      </c>
      <c r="G70" s="16">
        <f>IF(ISBLANK(Rezultati!K12),"",Rezultati!K12)</f>
        <v>13.5</v>
      </c>
      <c r="H70" s="70">
        <f>IF(ISBLANK(Rezultati!N12),"",Rezultati!N12)</f>
        <v>53</v>
      </c>
      <c r="I70" s="71" t="str">
        <f t="shared" si="0"/>
        <v>E</v>
      </c>
      <c r="J70" s="18"/>
      <c r="K70" s="18"/>
    </row>
    <row r="71" spans="1:11" ht="12.75">
      <c r="A71" s="66" t="e">
        <f>IF(ISBLANK(Rezultati!#REF!),"",Rezultati!#REF!)</f>
        <v>#REF!</v>
      </c>
      <c r="B71" s="67" t="e">
        <f>IF(ISBLANK(Rezultati!#REF!),"",Rezultati!#REF!)</f>
        <v>#REF!</v>
      </c>
      <c r="C71" s="69" t="e">
        <f>IF(ISBLANK(Rezultati!#REF!),"",Rezultati!#REF!)</f>
        <v>#REF!</v>
      </c>
      <c r="D71" s="16" t="e">
        <f>IF(ISBLANK(Rezultati!#REF!),"",Rezultati!#REF!)</f>
        <v>#REF!</v>
      </c>
      <c r="E71" s="16" t="e">
        <f>IF(ISBLANK(Rezultati!#REF!),"",Rezultati!#REF!)</f>
        <v>#REF!</v>
      </c>
      <c r="F71" s="16" t="e">
        <f>IF(ISBLANK(Rezultati!#REF!),"",Rezultati!#REF!)</f>
        <v>#REF!</v>
      </c>
      <c r="G71" s="16" t="e">
        <f>IF(ISBLANK(Rezultati!#REF!),"",Rezultati!#REF!)</f>
        <v>#REF!</v>
      </c>
      <c r="H71" s="70" t="e">
        <f>IF(ISBLANK(Rezultati!#REF!),"",Rezultati!#REF!)</f>
        <v>#REF!</v>
      </c>
      <c r="I71" s="71" t="e">
        <f t="shared" si="0"/>
        <v>#REF!</v>
      </c>
      <c r="J71" s="18"/>
      <c r="K71" s="18"/>
    </row>
    <row r="72" spans="1:11" ht="12.75">
      <c r="A72" s="66" t="e">
        <f>IF(ISBLANK(Rezultati!#REF!),"",Rezultati!#REF!)</f>
        <v>#REF!</v>
      </c>
      <c r="B72" s="67" t="e">
        <f>IF(ISBLANK(Rezultati!#REF!),"",Rezultati!#REF!)</f>
        <v>#REF!</v>
      </c>
      <c r="C72" s="69" t="e">
        <f>IF(ISBLANK(Rezultati!#REF!),"",Rezultati!#REF!)</f>
        <v>#REF!</v>
      </c>
      <c r="D72" s="16" t="e">
        <f>IF(ISBLANK(Rezultati!#REF!),"",Rezultati!#REF!)</f>
        <v>#REF!</v>
      </c>
      <c r="E72" s="16" t="e">
        <f>IF(ISBLANK(Rezultati!#REF!),"",Rezultati!#REF!)</f>
        <v>#REF!</v>
      </c>
      <c r="F72" s="16" t="e">
        <f>IF(ISBLANK(Rezultati!#REF!),"",Rezultati!#REF!)</f>
        <v>#REF!</v>
      </c>
      <c r="G72" s="16" t="e">
        <f>IF(ISBLANK(Rezultati!#REF!),"",Rezultati!#REF!)</f>
        <v>#REF!</v>
      </c>
      <c r="H72" s="70" t="e">
        <f>IF(ISBLANK(Rezultati!#REF!),"",Rezultati!#REF!)</f>
        <v>#REF!</v>
      </c>
      <c r="I72" s="71" t="e">
        <f t="shared" si="0"/>
        <v>#REF!</v>
      </c>
      <c r="J72" s="18"/>
      <c r="K72" s="18"/>
    </row>
    <row r="73" spans="1:11" ht="12.75">
      <c r="A73" s="66" t="e">
        <f>IF(ISBLANK(Rezultati!#REF!),"",Rezultati!#REF!)</f>
        <v>#REF!</v>
      </c>
      <c r="B73" s="67" t="e">
        <f>IF(ISBLANK(Rezultati!#REF!),"",Rezultati!#REF!)</f>
        <v>#REF!</v>
      </c>
      <c r="C73" s="69" t="e">
        <f>IF(ISBLANK(Rezultati!#REF!),"",Rezultati!#REF!)</f>
        <v>#REF!</v>
      </c>
      <c r="D73" s="16" t="e">
        <f>IF(ISBLANK(Rezultati!#REF!),"",Rezultati!#REF!)</f>
        <v>#REF!</v>
      </c>
      <c r="E73" s="16" t="e">
        <f>IF(ISBLANK(Rezultati!#REF!),"",Rezultati!#REF!)</f>
        <v>#REF!</v>
      </c>
      <c r="F73" s="16" t="e">
        <f>IF(ISBLANK(Rezultati!#REF!),"",Rezultati!#REF!)</f>
        <v>#REF!</v>
      </c>
      <c r="G73" s="16" t="e">
        <f>IF(ISBLANK(Rezultati!#REF!),"",Rezultati!#REF!)</f>
        <v>#REF!</v>
      </c>
      <c r="H73" s="70" t="e">
        <f>IF(ISBLANK(Rezultati!#REF!),"",Rezultati!#REF!)</f>
        <v>#REF!</v>
      </c>
      <c r="I73" s="71" t="e">
        <f t="shared" si="0"/>
        <v>#REF!</v>
      </c>
      <c r="J73" s="18"/>
      <c r="K73" s="18"/>
    </row>
    <row r="74" spans="1:11" ht="12.75">
      <c r="A74" s="66" t="str">
        <f>IF(ISBLANK(Rezultati!B13),"",Rezultati!B13)</f>
        <v>67/2019</v>
      </c>
      <c r="B74" s="67" t="str">
        <f>IF(ISBLANK(Rezultati!C13),"",Rezultati!C13)</f>
        <v>Nataša  Šljukić</v>
      </c>
      <c r="C74" s="69">
        <f>IF(ISBLANK(Rezultati!D13),"",Rezultati!D13)</f>
        <v>5</v>
      </c>
      <c r="D74" s="16">
        <f>IF(ISBLANK(Rezultati!E13),"",Rezultati!E13)</f>
        <v>9</v>
      </c>
      <c r="E74" s="16">
        <f>IF(ISBLANK(Rezultati!F13),"",Rezultati!F13)</f>
        <v>11</v>
      </c>
      <c r="F74" s="16">
        <f>IF(ISBLANK(Rezultati!J13),"",Rezultati!J13)</f>
        <v>8</v>
      </c>
      <c r="G74" s="16">
        <f>IF(ISBLANK(Rezultati!K13),"",Rezultati!K13)</f>
        <v>0</v>
      </c>
      <c r="H74" s="70">
        <f>IF(ISBLANK(Rezultati!N13),"",Rezultati!N13)</f>
        <v>24</v>
      </c>
      <c r="I74" s="71" t="str">
        <f t="shared" si="0"/>
        <v>F</v>
      </c>
      <c r="J74" s="18"/>
      <c r="K74" s="18"/>
    </row>
    <row r="75" spans="1:11" ht="12.75">
      <c r="A75" s="66" t="e">
        <f>IF(ISBLANK(Rezultati!#REF!),"",Rezultati!#REF!)</f>
        <v>#REF!</v>
      </c>
      <c r="B75" s="67" t="e">
        <f>IF(ISBLANK(Rezultati!#REF!),"",Rezultati!#REF!)</f>
        <v>#REF!</v>
      </c>
      <c r="C75" s="69" t="e">
        <f>IF(ISBLANK(Rezultati!#REF!),"",Rezultati!#REF!)</f>
        <v>#REF!</v>
      </c>
      <c r="D75" s="16" t="e">
        <f>IF(ISBLANK(Rezultati!#REF!),"",Rezultati!#REF!)</f>
        <v>#REF!</v>
      </c>
      <c r="E75" s="16" t="e">
        <f>IF(ISBLANK(Rezultati!#REF!),"",Rezultati!#REF!)</f>
        <v>#REF!</v>
      </c>
      <c r="F75" s="16" t="e">
        <f>IF(ISBLANK(Rezultati!#REF!),"",Rezultati!#REF!)</f>
        <v>#REF!</v>
      </c>
      <c r="G75" s="16" t="e">
        <f>IF(ISBLANK(Rezultati!#REF!),"",Rezultati!#REF!)</f>
        <v>#REF!</v>
      </c>
      <c r="H75" s="70" t="e">
        <f>IF(ISBLANK(Rezultati!#REF!),"",Rezultati!#REF!)</f>
        <v>#REF!</v>
      </c>
      <c r="I75" s="71" t="e">
        <f t="shared" si="0"/>
        <v>#REF!</v>
      </c>
      <c r="J75" s="18"/>
      <c r="K75" s="18"/>
    </row>
    <row r="76" spans="1:11" ht="12.75">
      <c r="A76" s="66" t="e">
        <f>IF(ISBLANK(Rezultati!#REF!),"",Rezultati!#REF!)</f>
        <v>#REF!</v>
      </c>
      <c r="B76" s="67" t="e">
        <f>IF(ISBLANK(Rezultati!#REF!),"",Rezultati!#REF!)</f>
        <v>#REF!</v>
      </c>
      <c r="C76" s="69" t="e">
        <f>IF(ISBLANK(Rezultati!#REF!),"",Rezultati!#REF!)</f>
        <v>#REF!</v>
      </c>
      <c r="D76" s="16" t="e">
        <f>IF(ISBLANK(Rezultati!#REF!),"",Rezultati!#REF!)</f>
        <v>#REF!</v>
      </c>
      <c r="E76" s="16" t="e">
        <f>IF(ISBLANK(Rezultati!#REF!),"",Rezultati!#REF!)</f>
        <v>#REF!</v>
      </c>
      <c r="F76" s="16" t="e">
        <f>IF(ISBLANK(Rezultati!#REF!),"",Rezultati!#REF!)</f>
        <v>#REF!</v>
      </c>
      <c r="G76" s="16" t="e">
        <f>IF(ISBLANK(Rezultati!#REF!),"",Rezultati!#REF!)</f>
        <v>#REF!</v>
      </c>
      <c r="H76" s="70" t="e">
        <f>IF(ISBLANK(Rezultati!#REF!),"",Rezultati!#REF!)</f>
        <v>#REF!</v>
      </c>
      <c r="I76" s="71" t="e">
        <f t="shared" si="0"/>
        <v>#REF!</v>
      </c>
      <c r="J76" s="18"/>
      <c r="K76" s="18"/>
    </row>
    <row r="77" spans="1:11" ht="12.75">
      <c r="A77" s="66" t="str">
        <f>IF(ISBLANK(Rezultati!B14),"",Rezultati!B14)</f>
        <v>70/2019</v>
      </c>
      <c r="B77" s="67" t="str">
        <f>IF(ISBLANK(Rezultati!C14),"",Rezultati!C14)</f>
        <v>Vuk  Stajović</v>
      </c>
      <c r="C77" s="69">
        <f>IF(ISBLANK(Rezultati!D14),"",Rezultati!D14)</f>
      </c>
      <c r="D77" s="16">
        <f>IF(ISBLANK(Rezultati!E14),"",Rezultati!E14)</f>
        <v>0</v>
      </c>
      <c r="E77" s="16">
        <f>IF(ISBLANK(Rezultati!F14),"",Rezultati!F14)</f>
        <v>9</v>
      </c>
      <c r="F77" s="16">
        <f>IF(ISBLANK(Rezultati!J14),"",Rezultati!J14)</f>
      </c>
      <c r="G77" s="16">
        <f>IF(ISBLANK(Rezultati!K14),"",Rezultati!K14)</f>
      </c>
      <c r="H77" s="70">
        <f>IF(ISBLANK(Rezultati!N14),"",Rezultati!N14)</f>
        <v>9</v>
      </c>
      <c r="I77" s="71" t="str">
        <f aca="true" t="shared" si="1" ref="I77:I140">IF(H77=0,"F",IF(H77&lt;50,"F",IF(H77&lt;60,"E",IF(H77&lt;70,"D",IF(H77&lt;80,"C",IF(H77&lt;90,"B","A"))))))</f>
        <v>F</v>
      </c>
      <c r="J77" s="18"/>
      <c r="K77" s="18"/>
    </row>
    <row r="78" spans="1:11" ht="12.75">
      <c r="A78" s="66" t="e">
        <f>IF(ISBLANK(Rezultati!#REF!),"",Rezultati!#REF!)</f>
        <v>#REF!</v>
      </c>
      <c r="B78" s="67" t="e">
        <f>IF(ISBLANK(Rezultati!#REF!),"",Rezultati!#REF!)</f>
        <v>#REF!</v>
      </c>
      <c r="C78" s="69" t="e">
        <f>IF(ISBLANK(Rezultati!#REF!),"",Rezultati!#REF!)</f>
        <v>#REF!</v>
      </c>
      <c r="D78" s="16" t="e">
        <f>IF(ISBLANK(Rezultati!#REF!),"",Rezultati!#REF!)</f>
        <v>#REF!</v>
      </c>
      <c r="E78" s="16" t="e">
        <f>IF(ISBLANK(Rezultati!#REF!),"",Rezultati!#REF!)</f>
        <v>#REF!</v>
      </c>
      <c r="F78" s="16" t="e">
        <f>IF(ISBLANK(Rezultati!#REF!),"",Rezultati!#REF!)</f>
        <v>#REF!</v>
      </c>
      <c r="G78" s="16" t="e">
        <f>IF(ISBLANK(Rezultati!#REF!),"",Rezultati!#REF!)</f>
        <v>#REF!</v>
      </c>
      <c r="H78" s="70" t="e">
        <f>IF(ISBLANK(Rezultati!#REF!),"",Rezultati!#REF!)</f>
        <v>#REF!</v>
      </c>
      <c r="I78" s="71" t="e">
        <f t="shared" si="1"/>
        <v>#REF!</v>
      </c>
      <c r="J78" s="18"/>
      <c r="K78" s="18"/>
    </row>
    <row r="79" spans="1:11" ht="12.75">
      <c r="A79" s="66" t="str">
        <f>IF(ISBLANK(Rezultati!B15),"",Rezultati!B15)</f>
        <v>72/2019</v>
      </c>
      <c r="B79" s="67" t="str">
        <f>IF(ISBLANK(Rezultati!C15),"",Rezultati!C15)</f>
        <v>Ivan  Živaljević</v>
      </c>
      <c r="C79" s="69">
        <f>IF(ISBLANK(Rezultati!D15),"",Rezultati!D15)</f>
        <v>5</v>
      </c>
      <c r="D79" s="16">
        <f>IF(ISBLANK(Rezultati!E15),"",Rezultati!E15)</f>
        <v>8</v>
      </c>
      <c r="E79" s="16">
        <f>IF(ISBLANK(Rezultati!F15),"",Rezultati!F15)</f>
        <v>25</v>
      </c>
      <c r="F79" s="16">
        <f>IF(ISBLANK(Rezultati!J15),"",Rezultati!J15)</f>
      </c>
      <c r="G79" s="16">
        <f>IF(ISBLANK(Rezultati!K15),"",Rezultati!K15)</f>
        <v>12</v>
      </c>
      <c r="H79" s="70">
        <f>IF(ISBLANK(Rezultati!N15),"",Rezultati!N15)</f>
        <v>46</v>
      </c>
      <c r="I79" s="71" t="str">
        <f t="shared" si="1"/>
        <v>F</v>
      </c>
      <c r="J79" s="18"/>
      <c r="K79" s="18"/>
    </row>
    <row r="80" spans="1:11" ht="12.75">
      <c r="A80" s="66" t="e">
        <f>IF(ISBLANK(Rezultati!#REF!),"",Rezultati!#REF!)</f>
        <v>#REF!</v>
      </c>
      <c r="B80" s="67" t="e">
        <f>IF(ISBLANK(Rezultati!#REF!),"",Rezultati!#REF!)</f>
        <v>#REF!</v>
      </c>
      <c r="C80" s="69" t="e">
        <f>IF(ISBLANK(Rezultati!#REF!),"",Rezultati!#REF!)</f>
        <v>#REF!</v>
      </c>
      <c r="D80" s="16" t="e">
        <f>IF(ISBLANK(Rezultati!#REF!),"",Rezultati!#REF!)</f>
        <v>#REF!</v>
      </c>
      <c r="E80" s="16" t="e">
        <f>IF(ISBLANK(Rezultati!#REF!),"",Rezultati!#REF!)</f>
        <v>#REF!</v>
      </c>
      <c r="F80" s="16" t="e">
        <f>IF(ISBLANK(Rezultati!#REF!),"",Rezultati!#REF!)</f>
        <v>#REF!</v>
      </c>
      <c r="G80" s="16" t="e">
        <f>IF(ISBLANK(Rezultati!#REF!),"",Rezultati!#REF!)</f>
        <v>#REF!</v>
      </c>
      <c r="H80" s="70" t="e">
        <f>IF(ISBLANK(Rezultati!#REF!),"",Rezultati!#REF!)</f>
        <v>#REF!</v>
      </c>
      <c r="I80" s="71" t="e">
        <f t="shared" si="1"/>
        <v>#REF!</v>
      </c>
      <c r="J80" s="18"/>
      <c r="K80" s="18"/>
    </row>
    <row r="81" spans="1:11" ht="12.75">
      <c r="A81" s="66" t="str">
        <f>IF(ISBLANK(Rezultati!B16),"",Rezultati!B16)</f>
        <v>74/2019</v>
      </c>
      <c r="B81" s="67" t="str">
        <f>IF(ISBLANK(Rezultati!C16),"",Rezultati!C16)</f>
        <v>Milija  Pavličić</v>
      </c>
      <c r="C81" s="69">
        <f>IF(ISBLANK(Rezultati!D16),"",Rezultati!D16)</f>
        <v>5</v>
      </c>
      <c r="D81" s="16">
        <f>IF(ISBLANK(Rezultati!E16),"",Rezultati!E16)</f>
        <v>0</v>
      </c>
      <c r="E81" s="16">
        <f>IF(ISBLANK(Rezultati!F16),"",Rezultati!F16)</f>
        <v>10</v>
      </c>
      <c r="F81" s="16">
        <f>IF(ISBLANK(Rezultati!J16),"",Rezultati!J16)</f>
        <v>8</v>
      </c>
      <c r="G81" s="16">
        <f>IF(ISBLANK(Rezultati!K16),"",Rezultati!K16)</f>
        <v>5</v>
      </c>
      <c r="H81" s="70">
        <f>IF(ISBLANK(Rezultati!N16),"",Rezultati!N16)</f>
        <v>59</v>
      </c>
      <c r="I81" s="71" t="str">
        <f t="shared" si="1"/>
        <v>E</v>
      </c>
      <c r="J81" s="18"/>
      <c r="K81" s="18"/>
    </row>
    <row r="82" spans="1:11" ht="12.75">
      <c r="A82" s="66" t="e">
        <f>IF(ISBLANK(Rezultati!#REF!),"",Rezultati!#REF!)</f>
        <v>#REF!</v>
      </c>
      <c r="B82" s="67" t="e">
        <f>IF(ISBLANK(Rezultati!#REF!),"",Rezultati!#REF!)</f>
        <v>#REF!</v>
      </c>
      <c r="C82" s="69" t="e">
        <f>IF(ISBLANK(Rezultati!#REF!),"",Rezultati!#REF!)</f>
        <v>#REF!</v>
      </c>
      <c r="D82" s="16" t="e">
        <f>IF(ISBLANK(Rezultati!#REF!),"",Rezultati!#REF!)</f>
        <v>#REF!</v>
      </c>
      <c r="E82" s="16" t="e">
        <f>IF(ISBLANK(Rezultati!#REF!),"",Rezultati!#REF!)</f>
        <v>#REF!</v>
      </c>
      <c r="F82" s="16" t="e">
        <f>IF(ISBLANK(Rezultati!#REF!),"",Rezultati!#REF!)</f>
        <v>#REF!</v>
      </c>
      <c r="G82" s="16" t="e">
        <f>IF(ISBLANK(Rezultati!#REF!),"",Rezultati!#REF!)</f>
        <v>#REF!</v>
      </c>
      <c r="H82" s="70" t="e">
        <f>IF(ISBLANK(Rezultati!#REF!),"",Rezultati!#REF!)</f>
        <v>#REF!</v>
      </c>
      <c r="I82" s="71" t="e">
        <f t="shared" si="1"/>
        <v>#REF!</v>
      </c>
      <c r="J82" s="18"/>
      <c r="K82" s="18"/>
    </row>
    <row r="83" spans="1:11" ht="12.75">
      <c r="A83" s="66" t="e">
        <f>IF(ISBLANK(Rezultati!#REF!),"",Rezultati!#REF!)</f>
        <v>#REF!</v>
      </c>
      <c r="B83" s="67" t="e">
        <f>IF(ISBLANK(Rezultati!#REF!),"",Rezultati!#REF!)</f>
        <v>#REF!</v>
      </c>
      <c r="C83" s="69" t="e">
        <f>IF(ISBLANK(Rezultati!#REF!),"",Rezultati!#REF!)</f>
        <v>#REF!</v>
      </c>
      <c r="D83" s="16" t="e">
        <f>IF(ISBLANK(Rezultati!#REF!),"",Rezultati!#REF!)</f>
        <v>#REF!</v>
      </c>
      <c r="E83" s="16" t="e">
        <f>IF(ISBLANK(Rezultati!#REF!),"",Rezultati!#REF!)</f>
        <v>#REF!</v>
      </c>
      <c r="F83" s="16" t="e">
        <f>IF(ISBLANK(Rezultati!#REF!),"",Rezultati!#REF!)</f>
        <v>#REF!</v>
      </c>
      <c r="G83" s="16" t="e">
        <f>IF(ISBLANK(Rezultati!#REF!),"",Rezultati!#REF!)</f>
        <v>#REF!</v>
      </c>
      <c r="H83" s="70" t="e">
        <f>IF(ISBLANK(Rezultati!#REF!),"",Rezultati!#REF!)</f>
        <v>#REF!</v>
      </c>
      <c r="I83" s="71" t="e">
        <f t="shared" si="1"/>
        <v>#REF!</v>
      </c>
      <c r="J83" s="18"/>
      <c r="K83" s="18"/>
    </row>
    <row r="84" spans="1:11" ht="12.75">
      <c r="A84" s="66" t="e">
        <f>IF(ISBLANK(Rezultati!#REF!),"",Rezultati!#REF!)</f>
        <v>#REF!</v>
      </c>
      <c r="B84" s="67" t="e">
        <f>IF(ISBLANK(Rezultati!#REF!),"",Rezultati!#REF!)</f>
        <v>#REF!</v>
      </c>
      <c r="C84" s="69" t="e">
        <f>IF(ISBLANK(Rezultati!#REF!),"",Rezultati!#REF!)</f>
        <v>#REF!</v>
      </c>
      <c r="D84" s="16" t="e">
        <f>IF(ISBLANK(Rezultati!#REF!),"",Rezultati!#REF!)</f>
        <v>#REF!</v>
      </c>
      <c r="E84" s="16" t="e">
        <f>IF(ISBLANK(Rezultati!#REF!),"",Rezultati!#REF!)</f>
        <v>#REF!</v>
      </c>
      <c r="F84" s="16" t="e">
        <f>IF(ISBLANK(Rezultati!#REF!),"",Rezultati!#REF!)</f>
        <v>#REF!</v>
      </c>
      <c r="G84" s="16" t="e">
        <f>IF(ISBLANK(Rezultati!#REF!),"",Rezultati!#REF!)</f>
        <v>#REF!</v>
      </c>
      <c r="H84" s="70" t="e">
        <f>IF(ISBLANK(Rezultati!#REF!),"",Rezultati!#REF!)</f>
        <v>#REF!</v>
      </c>
      <c r="I84" s="71" t="e">
        <f t="shared" si="1"/>
        <v>#REF!</v>
      </c>
      <c r="J84" s="18"/>
      <c r="K84" s="18"/>
    </row>
    <row r="85" spans="1:11" ht="12.75">
      <c r="A85" s="66" t="str">
        <f>IF(ISBLANK(Rezultati!B18),"",Rezultati!B18)</f>
        <v>78/2019</v>
      </c>
      <c r="B85" s="67" t="str">
        <f>IF(ISBLANK(Rezultati!C18),"",Rezultati!C18)</f>
        <v>Adis  Martinović</v>
      </c>
      <c r="C85" s="69">
        <f>IF(ISBLANK(Rezultati!D18),"",Rezultati!D18)</f>
        <v>5</v>
      </c>
      <c r="D85" s="16">
        <f>IF(ISBLANK(Rezultati!E18),"",Rezultati!E18)</f>
        <v>25</v>
      </c>
      <c r="E85" s="16">
        <f>IF(ISBLANK(Rezultati!F18),"",Rezultati!F18)</f>
      </c>
      <c r="F85" s="16">
        <f>IF(ISBLANK(Rezultati!J18),"",Rezultati!J18)</f>
      </c>
      <c r="G85" s="16">
        <f>IF(ISBLANK(Rezultati!K18),"",Rezultati!K18)</f>
      </c>
      <c r="H85" s="70">
        <f>IF(ISBLANK(Rezultati!N18),"",Rezultati!N18)</f>
        <v>50</v>
      </c>
      <c r="I85" s="71" t="str">
        <f t="shared" si="1"/>
        <v>E</v>
      </c>
      <c r="J85" s="18"/>
      <c r="K85" s="18"/>
    </row>
    <row r="86" spans="1:11" ht="12.75">
      <c r="A86" s="66" t="e">
        <f>IF(ISBLANK(Rezultati!#REF!),"",Rezultati!#REF!)</f>
        <v>#REF!</v>
      </c>
      <c r="B86" s="67" t="e">
        <f>IF(ISBLANK(Rezultati!#REF!),"",Rezultati!#REF!)</f>
        <v>#REF!</v>
      </c>
      <c r="C86" s="69" t="e">
        <f>IF(ISBLANK(Rezultati!#REF!),"",Rezultati!#REF!)</f>
        <v>#REF!</v>
      </c>
      <c r="D86" s="16" t="e">
        <f>IF(ISBLANK(Rezultati!#REF!),"",Rezultati!#REF!)</f>
        <v>#REF!</v>
      </c>
      <c r="E86" s="16" t="e">
        <f>IF(ISBLANK(Rezultati!#REF!),"",Rezultati!#REF!)</f>
        <v>#REF!</v>
      </c>
      <c r="F86" s="16" t="e">
        <f>IF(ISBLANK(Rezultati!#REF!),"",Rezultati!#REF!)</f>
        <v>#REF!</v>
      </c>
      <c r="G86" s="16" t="e">
        <f>IF(ISBLANK(Rezultati!#REF!),"",Rezultati!#REF!)</f>
        <v>#REF!</v>
      </c>
      <c r="H86" s="70" t="e">
        <f>IF(ISBLANK(Rezultati!#REF!),"",Rezultati!#REF!)</f>
        <v>#REF!</v>
      </c>
      <c r="I86" s="71" t="e">
        <f t="shared" si="1"/>
        <v>#REF!</v>
      </c>
      <c r="J86" s="18"/>
      <c r="K86" s="18"/>
    </row>
    <row r="87" spans="1:11" ht="12.75">
      <c r="A87" s="66" t="e">
        <f>IF(ISBLANK(Rezultati!#REF!),"",Rezultati!#REF!)</f>
        <v>#REF!</v>
      </c>
      <c r="B87" s="67" t="e">
        <f>IF(ISBLANK(Rezultati!#REF!),"",Rezultati!#REF!)</f>
        <v>#REF!</v>
      </c>
      <c r="C87" s="69" t="e">
        <f>IF(ISBLANK(Rezultati!#REF!),"",Rezultati!#REF!)</f>
        <v>#REF!</v>
      </c>
      <c r="D87" s="16" t="e">
        <f>IF(ISBLANK(Rezultati!#REF!),"",Rezultati!#REF!)</f>
        <v>#REF!</v>
      </c>
      <c r="E87" s="16" t="e">
        <f>IF(ISBLANK(Rezultati!#REF!),"",Rezultati!#REF!)</f>
        <v>#REF!</v>
      </c>
      <c r="F87" s="16" t="e">
        <f>IF(ISBLANK(Rezultati!#REF!),"",Rezultati!#REF!)</f>
        <v>#REF!</v>
      </c>
      <c r="G87" s="16" t="e">
        <f>IF(ISBLANK(Rezultati!#REF!),"",Rezultati!#REF!)</f>
        <v>#REF!</v>
      </c>
      <c r="H87" s="70" t="e">
        <f>IF(ISBLANK(Rezultati!#REF!),"",Rezultati!#REF!)</f>
        <v>#REF!</v>
      </c>
      <c r="I87" s="71" t="e">
        <f t="shared" si="1"/>
        <v>#REF!</v>
      </c>
      <c r="J87" s="18"/>
      <c r="K87" s="18"/>
    </row>
    <row r="88" spans="1:11" ht="12.75">
      <c r="A88" s="66" t="e">
        <f>IF(ISBLANK(Rezultati!#REF!),"",Rezultati!#REF!)</f>
        <v>#REF!</v>
      </c>
      <c r="B88" s="67" t="e">
        <f>IF(ISBLANK(Rezultati!#REF!),"",Rezultati!#REF!)</f>
        <v>#REF!</v>
      </c>
      <c r="C88" s="69" t="e">
        <f>IF(ISBLANK(Rezultati!#REF!),"",Rezultati!#REF!)</f>
        <v>#REF!</v>
      </c>
      <c r="D88" s="16" t="e">
        <f>IF(ISBLANK(Rezultati!#REF!),"",Rezultati!#REF!)</f>
        <v>#REF!</v>
      </c>
      <c r="E88" s="16" t="e">
        <f>IF(ISBLANK(Rezultati!#REF!),"",Rezultati!#REF!)</f>
        <v>#REF!</v>
      </c>
      <c r="F88" s="16" t="e">
        <f>IF(ISBLANK(Rezultati!#REF!),"",Rezultati!#REF!)</f>
        <v>#REF!</v>
      </c>
      <c r="G88" s="16" t="e">
        <f>IF(ISBLANK(Rezultati!#REF!),"",Rezultati!#REF!)</f>
        <v>#REF!</v>
      </c>
      <c r="H88" s="70" t="e">
        <f>IF(ISBLANK(Rezultati!#REF!),"",Rezultati!#REF!)</f>
        <v>#REF!</v>
      </c>
      <c r="I88" s="71" t="e">
        <f t="shared" si="1"/>
        <v>#REF!</v>
      </c>
      <c r="J88" s="18"/>
      <c r="K88" s="18"/>
    </row>
    <row r="89" spans="1:11" ht="12.75">
      <c r="A89" s="66" t="str">
        <f>IF(ISBLANK(Rezultati!B19),"",Rezultati!B19)</f>
        <v>82/2019</v>
      </c>
      <c r="B89" s="67" t="str">
        <f>IF(ISBLANK(Rezultati!C19),"",Rezultati!C19)</f>
        <v>Stefan  Vujačić</v>
      </c>
      <c r="C89" s="69">
        <f>IF(ISBLANK(Rezultati!D19),"",Rezultati!D19)</f>
        <v>5</v>
      </c>
      <c r="D89" s="16">
        <f>IF(ISBLANK(Rezultati!E19),"",Rezultati!E19)</f>
        <v>4</v>
      </c>
      <c r="E89" s="16">
        <f>IF(ISBLANK(Rezultati!F19),"",Rezultati!F19)</f>
        <v>10</v>
      </c>
      <c r="F89" s="16">
        <f>IF(ISBLANK(Rezultati!J19),"",Rezultati!J19)</f>
        <v>0</v>
      </c>
      <c r="G89" s="16">
        <f>IF(ISBLANK(Rezultati!K19),"",Rezultati!K19)</f>
        <v>0</v>
      </c>
      <c r="H89" s="70">
        <f>IF(ISBLANK(Rezultati!N19),"",Rezultati!N19)</f>
        <v>35</v>
      </c>
      <c r="I89" s="71" t="str">
        <f t="shared" si="1"/>
        <v>F</v>
      </c>
      <c r="J89" s="18"/>
      <c r="K89" s="18"/>
    </row>
    <row r="90" spans="1:11" ht="12.75">
      <c r="A90" s="66" t="e">
        <f>IF(ISBLANK(Rezultati!#REF!),"",Rezultati!#REF!)</f>
        <v>#REF!</v>
      </c>
      <c r="B90" s="67" t="e">
        <f>IF(ISBLANK(Rezultati!#REF!),"",Rezultati!#REF!)</f>
        <v>#REF!</v>
      </c>
      <c r="C90" s="69" t="e">
        <f>IF(ISBLANK(Rezultati!#REF!),"",Rezultati!#REF!)</f>
        <v>#REF!</v>
      </c>
      <c r="D90" s="16" t="e">
        <f>IF(ISBLANK(Rezultati!#REF!),"",Rezultati!#REF!)</f>
        <v>#REF!</v>
      </c>
      <c r="E90" s="16" t="e">
        <f>IF(ISBLANK(Rezultati!#REF!),"",Rezultati!#REF!)</f>
        <v>#REF!</v>
      </c>
      <c r="F90" s="16" t="e">
        <f>IF(ISBLANK(Rezultati!#REF!),"",Rezultati!#REF!)</f>
        <v>#REF!</v>
      </c>
      <c r="G90" s="16" t="e">
        <f>IF(ISBLANK(Rezultati!#REF!),"",Rezultati!#REF!)</f>
        <v>#REF!</v>
      </c>
      <c r="H90" s="70" t="e">
        <f>IF(ISBLANK(Rezultati!#REF!),"",Rezultati!#REF!)</f>
        <v>#REF!</v>
      </c>
      <c r="I90" s="71" t="e">
        <f t="shared" si="1"/>
        <v>#REF!</v>
      </c>
      <c r="J90" s="18"/>
      <c r="K90" s="18"/>
    </row>
    <row r="91" spans="1:11" ht="12.75">
      <c r="A91" s="66" t="e">
        <f>IF(ISBLANK(Rezultati!#REF!),"",Rezultati!#REF!)</f>
        <v>#REF!</v>
      </c>
      <c r="B91" s="67" t="e">
        <f>IF(ISBLANK(Rezultati!#REF!),"",Rezultati!#REF!)</f>
        <v>#REF!</v>
      </c>
      <c r="C91" s="69" t="e">
        <f>IF(ISBLANK(Rezultati!#REF!),"",Rezultati!#REF!)</f>
        <v>#REF!</v>
      </c>
      <c r="D91" s="16" t="e">
        <f>IF(ISBLANK(Rezultati!#REF!),"",Rezultati!#REF!)</f>
        <v>#REF!</v>
      </c>
      <c r="E91" s="16" t="e">
        <f>IF(ISBLANK(Rezultati!#REF!),"",Rezultati!#REF!)</f>
        <v>#REF!</v>
      </c>
      <c r="F91" s="16" t="e">
        <f>IF(ISBLANK(Rezultati!#REF!),"",Rezultati!#REF!)</f>
        <v>#REF!</v>
      </c>
      <c r="G91" s="16" t="e">
        <f>IF(ISBLANK(Rezultati!#REF!),"",Rezultati!#REF!)</f>
        <v>#REF!</v>
      </c>
      <c r="H91" s="70" t="e">
        <f>IF(ISBLANK(Rezultati!#REF!),"",Rezultati!#REF!)</f>
        <v>#REF!</v>
      </c>
      <c r="I91" s="71" t="e">
        <f t="shared" si="1"/>
        <v>#REF!</v>
      </c>
      <c r="J91" s="18"/>
      <c r="K91" s="18"/>
    </row>
    <row r="92" spans="1:11" ht="12.75">
      <c r="A92" s="66" t="str">
        <f>IF(ISBLANK(Rezultati!B20),"",Rezultati!B20)</f>
        <v>85/2019</v>
      </c>
      <c r="B92" s="67" t="str">
        <f>IF(ISBLANK(Rezultati!C20),"",Rezultati!C20)</f>
        <v>Šćepan  Radojević</v>
      </c>
      <c r="C92" s="69">
        <f>IF(ISBLANK(Rezultati!D20),"",Rezultati!D20)</f>
        <v>5</v>
      </c>
      <c r="D92" s="16">
        <f>IF(ISBLANK(Rezultati!E20),"",Rezultati!E20)</f>
        <v>24</v>
      </c>
      <c r="E92" s="16">
        <f>IF(ISBLANK(Rezultati!F20),"",Rezultati!F20)</f>
        <v>26</v>
      </c>
      <c r="F92" s="16">
        <f>IF(ISBLANK(Rezultati!J20),"",Rezultati!J20)</f>
        <v>13</v>
      </c>
      <c r="G92" s="16">
        <f>IF(ISBLANK(Rezultati!K20),"",Rezultati!K20)</f>
        <v>21.5</v>
      </c>
      <c r="H92" s="70">
        <f>IF(ISBLANK(Rezultati!N20),"",Rezultati!N20)</f>
        <v>52.5</v>
      </c>
      <c r="I92" s="71" t="str">
        <f t="shared" si="1"/>
        <v>E</v>
      </c>
      <c r="J92" s="18"/>
      <c r="K92" s="18"/>
    </row>
    <row r="93" spans="1:11" ht="12.75">
      <c r="A93" s="66" t="str">
        <f>IF(ISBLANK(Rezultati!B21),"",Rezultati!B21)</f>
        <v>86/2019</v>
      </c>
      <c r="B93" s="67" t="str">
        <f>IF(ISBLANK(Rezultati!C21),"",Rezultati!C21)</f>
        <v>Jana  Čepić</v>
      </c>
      <c r="C93" s="69">
        <f>IF(ISBLANK(Rezultati!D21),"",Rezultati!D21)</f>
        <v>5</v>
      </c>
      <c r="D93" s="16">
        <f>IF(ISBLANK(Rezultati!E21),"",Rezultati!E21)</f>
        <v>8</v>
      </c>
      <c r="E93" s="16">
        <f>IF(ISBLANK(Rezultati!F21),"",Rezultati!F21)</f>
        <v>27</v>
      </c>
      <c r="F93" s="16">
        <f>IF(ISBLANK(Rezultati!J21),"",Rezultati!J21)</f>
        <v>15</v>
      </c>
      <c r="G93" s="16">
        <f>IF(ISBLANK(Rezultati!K21),"",Rezultati!K21)</f>
        <v>4</v>
      </c>
      <c r="H93" s="70">
        <f>IF(ISBLANK(Rezultati!N21),"",Rezultati!N21)</f>
        <v>50</v>
      </c>
      <c r="I93" s="71" t="str">
        <f t="shared" si="1"/>
        <v>E</v>
      </c>
      <c r="J93" s="18"/>
      <c r="K93" s="18"/>
    </row>
    <row r="94" spans="1:11" ht="12.75">
      <c r="A94" s="66" t="e">
        <f>IF(ISBLANK(Rezultati!#REF!),"",Rezultati!#REF!)</f>
        <v>#REF!</v>
      </c>
      <c r="B94" s="67" t="e">
        <f>IF(ISBLANK(Rezultati!#REF!),"",Rezultati!#REF!)</f>
        <v>#REF!</v>
      </c>
      <c r="C94" s="69" t="e">
        <f>IF(ISBLANK(Rezultati!#REF!),"",Rezultati!#REF!)</f>
        <v>#REF!</v>
      </c>
      <c r="D94" s="16" t="e">
        <f>IF(ISBLANK(Rezultati!#REF!),"",Rezultati!#REF!)</f>
        <v>#REF!</v>
      </c>
      <c r="E94" s="16" t="e">
        <f>IF(ISBLANK(Rezultati!#REF!),"",Rezultati!#REF!)</f>
        <v>#REF!</v>
      </c>
      <c r="F94" s="16" t="e">
        <f>IF(ISBLANK(Rezultati!#REF!),"",Rezultati!#REF!)</f>
        <v>#REF!</v>
      </c>
      <c r="G94" s="16" t="e">
        <f>IF(ISBLANK(Rezultati!#REF!),"",Rezultati!#REF!)</f>
        <v>#REF!</v>
      </c>
      <c r="H94" s="70" t="e">
        <f>IF(ISBLANK(Rezultati!#REF!),"",Rezultati!#REF!)</f>
        <v>#REF!</v>
      </c>
      <c r="I94" s="71" t="e">
        <f t="shared" si="1"/>
        <v>#REF!</v>
      </c>
      <c r="J94" s="18"/>
      <c r="K94" s="18"/>
    </row>
    <row r="95" spans="1:11" ht="12.75">
      <c r="A95" s="66" t="e">
        <f>IF(ISBLANK(Rezultati!#REF!),"",Rezultati!#REF!)</f>
        <v>#REF!</v>
      </c>
      <c r="B95" s="67" t="e">
        <f>IF(ISBLANK(Rezultati!#REF!),"",Rezultati!#REF!)</f>
        <v>#REF!</v>
      </c>
      <c r="C95" s="69" t="e">
        <f>IF(ISBLANK(Rezultati!#REF!),"",Rezultati!#REF!)</f>
        <v>#REF!</v>
      </c>
      <c r="D95" s="16" t="e">
        <f>IF(ISBLANK(Rezultati!#REF!),"",Rezultati!#REF!)</f>
        <v>#REF!</v>
      </c>
      <c r="E95" s="16" t="e">
        <f>IF(ISBLANK(Rezultati!#REF!),"",Rezultati!#REF!)</f>
        <v>#REF!</v>
      </c>
      <c r="F95" s="16" t="e">
        <f>IF(ISBLANK(Rezultati!#REF!),"",Rezultati!#REF!)</f>
        <v>#REF!</v>
      </c>
      <c r="G95" s="16" t="e">
        <f>IF(ISBLANK(Rezultati!#REF!),"",Rezultati!#REF!)</f>
        <v>#REF!</v>
      </c>
      <c r="H95" s="70" t="e">
        <f>IF(ISBLANK(Rezultati!#REF!),"",Rezultati!#REF!)</f>
        <v>#REF!</v>
      </c>
      <c r="I95" s="71" t="e">
        <f t="shared" si="1"/>
        <v>#REF!</v>
      </c>
      <c r="J95" s="18"/>
      <c r="K95" s="18"/>
    </row>
    <row r="96" spans="1:11" ht="12.75">
      <c r="A96" s="66" t="e">
        <f>IF(ISBLANK(Rezultati!#REF!),"",Rezultati!#REF!)</f>
        <v>#REF!</v>
      </c>
      <c r="B96" s="67" t="e">
        <f>IF(ISBLANK(Rezultati!#REF!),"",Rezultati!#REF!)</f>
        <v>#REF!</v>
      </c>
      <c r="C96" s="69" t="e">
        <f>IF(ISBLANK(Rezultati!#REF!),"",Rezultati!#REF!)</f>
        <v>#REF!</v>
      </c>
      <c r="D96" s="16" t="e">
        <f>IF(ISBLANK(Rezultati!#REF!),"",Rezultati!#REF!)</f>
        <v>#REF!</v>
      </c>
      <c r="E96" s="16" t="e">
        <f>IF(ISBLANK(Rezultati!#REF!),"",Rezultati!#REF!)</f>
        <v>#REF!</v>
      </c>
      <c r="F96" s="16" t="e">
        <f>IF(ISBLANK(Rezultati!#REF!),"",Rezultati!#REF!)</f>
        <v>#REF!</v>
      </c>
      <c r="G96" s="16" t="e">
        <f>IF(ISBLANK(Rezultati!#REF!),"",Rezultati!#REF!)</f>
        <v>#REF!</v>
      </c>
      <c r="H96" s="70" t="e">
        <f>IF(ISBLANK(Rezultati!#REF!),"",Rezultati!#REF!)</f>
        <v>#REF!</v>
      </c>
      <c r="I96" s="71" t="e">
        <f t="shared" si="1"/>
        <v>#REF!</v>
      </c>
      <c r="J96" s="18"/>
      <c r="K96" s="18"/>
    </row>
    <row r="97" spans="1:11" ht="12.75">
      <c r="A97" s="66" t="e">
        <f>IF(ISBLANK(Rezultati!#REF!),"",Rezultati!#REF!)</f>
        <v>#REF!</v>
      </c>
      <c r="B97" s="67" t="e">
        <f>IF(ISBLANK(Rezultati!#REF!),"",Rezultati!#REF!)</f>
        <v>#REF!</v>
      </c>
      <c r="C97" s="69" t="e">
        <f>IF(ISBLANK(Rezultati!#REF!),"",Rezultati!#REF!)</f>
        <v>#REF!</v>
      </c>
      <c r="D97" s="16" t="e">
        <f>IF(ISBLANK(Rezultati!#REF!),"",Rezultati!#REF!)</f>
        <v>#REF!</v>
      </c>
      <c r="E97" s="16" t="e">
        <f>IF(ISBLANK(Rezultati!#REF!),"",Rezultati!#REF!)</f>
        <v>#REF!</v>
      </c>
      <c r="F97" s="16" t="e">
        <f>IF(ISBLANK(Rezultati!#REF!),"",Rezultati!#REF!)</f>
        <v>#REF!</v>
      </c>
      <c r="G97" s="16" t="e">
        <f>IF(ISBLANK(Rezultati!#REF!),"",Rezultati!#REF!)</f>
        <v>#REF!</v>
      </c>
      <c r="H97" s="70" t="e">
        <f>IF(ISBLANK(Rezultati!#REF!),"",Rezultati!#REF!)</f>
        <v>#REF!</v>
      </c>
      <c r="I97" s="71" t="e">
        <f t="shared" si="1"/>
        <v>#REF!</v>
      </c>
      <c r="J97" s="18"/>
      <c r="K97" s="18"/>
    </row>
    <row r="98" spans="1:11" ht="12.75">
      <c r="A98" s="66" t="e">
        <f>IF(ISBLANK(Rezultati!#REF!),"",Rezultati!#REF!)</f>
        <v>#REF!</v>
      </c>
      <c r="B98" s="67" t="e">
        <f>IF(ISBLANK(Rezultati!#REF!),"",Rezultati!#REF!)</f>
        <v>#REF!</v>
      </c>
      <c r="C98" s="69" t="e">
        <f>IF(ISBLANK(Rezultati!#REF!),"",Rezultati!#REF!)</f>
        <v>#REF!</v>
      </c>
      <c r="D98" s="16" t="e">
        <f>IF(ISBLANK(Rezultati!#REF!),"",Rezultati!#REF!)</f>
        <v>#REF!</v>
      </c>
      <c r="E98" s="16" t="e">
        <f>IF(ISBLANK(Rezultati!#REF!),"",Rezultati!#REF!)</f>
        <v>#REF!</v>
      </c>
      <c r="F98" s="16" t="e">
        <f>IF(ISBLANK(Rezultati!#REF!),"",Rezultati!#REF!)</f>
        <v>#REF!</v>
      </c>
      <c r="G98" s="16" t="e">
        <f>IF(ISBLANK(Rezultati!#REF!),"",Rezultati!#REF!)</f>
        <v>#REF!</v>
      </c>
      <c r="H98" s="70" t="e">
        <f>IF(ISBLANK(Rezultati!#REF!),"",Rezultati!#REF!)</f>
        <v>#REF!</v>
      </c>
      <c r="I98" s="71" t="e">
        <f t="shared" si="1"/>
        <v>#REF!</v>
      </c>
      <c r="J98" s="18"/>
      <c r="K98" s="18"/>
    </row>
    <row r="99" spans="1:11" ht="12.75">
      <c r="A99" s="66" t="e">
        <f>IF(ISBLANK(Rezultati!#REF!),"",Rezultati!#REF!)</f>
        <v>#REF!</v>
      </c>
      <c r="B99" s="67" t="e">
        <f>IF(ISBLANK(Rezultati!#REF!),"",Rezultati!#REF!)</f>
        <v>#REF!</v>
      </c>
      <c r="C99" s="69" t="e">
        <f>IF(ISBLANK(Rezultati!#REF!),"",Rezultati!#REF!)</f>
        <v>#REF!</v>
      </c>
      <c r="D99" s="16" t="e">
        <f>IF(ISBLANK(Rezultati!#REF!),"",Rezultati!#REF!)</f>
        <v>#REF!</v>
      </c>
      <c r="E99" s="16" t="e">
        <f>IF(ISBLANK(Rezultati!#REF!),"",Rezultati!#REF!)</f>
        <v>#REF!</v>
      </c>
      <c r="F99" s="16" t="e">
        <f>IF(ISBLANK(Rezultati!#REF!),"",Rezultati!#REF!)</f>
        <v>#REF!</v>
      </c>
      <c r="G99" s="16" t="e">
        <f>IF(ISBLANK(Rezultati!#REF!),"",Rezultati!#REF!)</f>
        <v>#REF!</v>
      </c>
      <c r="H99" s="70" t="e">
        <f>IF(ISBLANK(Rezultati!#REF!),"",Rezultati!#REF!)</f>
        <v>#REF!</v>
      </c>
      <c r="I99" s="71" t="e">
        <f t="shared" si="1"/>
        <v>#REF!</v>
      </c>
      <c r="J99" s="18"/>
      <c r="K99" s="18"/>
    </row>
    <row r="100" spans="1:11" ht="12.75">
      <c r="A100" s="66" t="str">
        <f>IF(ISBLANK(Rezultati!B22),"",Rezultati!B22)</f>
        <v>93/2019</v>
      </c>
      <c r="B100" s="67" t="str">
        <f>IF(ISBLANK(Rezultati!C22),"",Rezultati!C22)</f>
        <v>Nemanja  Aković</v>
      </c>
      <c r="C100" s="69">
        <f>IF(ISBLANK(Rezultati!D22),"",Rezultati!D22)</f>
        <v>5</v>
      </c>
      <c r="D100" s="16">
        <f>IF(ISBLANK(Rezultati!E22),"",Rezultati!E22)</f>
        <v>0</v>
      </c>
      <c r="E100" s="16">
        <f>IF(ISBLANK(Rezultati!F22),"",Rezultati!F22)</f>
        <v>22</v>
      </c>
      <c r="F100" s="16">
        <f>IF(ISBLANK(Rezultati!J22),"",Rezultati!J22)</f>
        <v>10</v>
      </c>
      <c r="G100" s="16">
        <f>IF(ISBLANK(Rezultati!K22),"",Rezultati!K22)</f>
        <v>4.5</v>
      </c>
      <c r="H100" s="70">
        <f>IF(ISBLANK(Rezultati!N22),"",Rezultati!N22)</f>
        <v>44</v>
      </c>
      <c r="I100" s="71" t="str">
        <f t="shared" si="1"/>
        <v>F</v>
      </c>
      <c r="J100" s="18"/>
      <c r="K100" s="18"/>
    </row>
    <row r="101" spans="1:11" ht="12.75">
      <c r="A101" s="66" t="e">
        <f>IF(ISBLANK(Rezultati!#REF!),"",Rezultati!#REF!)</f>
        <v>#REF!</v>
      </c>
      <c r="B101" s="67" t="e">
        <f>IF(ISBLANK(Rezultati!#REF!),"",Rezultati!#REF!)</f>
        <v>#REF!</v>
      </c>
      <c r="C101" s="69" t="e">
        <f>IF(ISBLANK(Rezultati!#REF!),"",Rezultati!#REF!)</f>
        <v>#REF!</v>
      </c>
      <c r="D101" s="16" t="e">
        <f>IF(ISBLANK(Rezultati!#REF!),"",Rezultati!#REF!)</f>
        <v>#REF!</v>
      </c>
      <c r="E101" s="16" t="e">
        <f>IF(ISBLANK(Rezultati!#REF!),"",Rezultati!#REF!)</f>
        <v>#REF!</v>
      </c>
      <c r="F101" s="16" t="e">
        <f>IF(ISBLANK(Rezultati!#REF!),"",Rezultati!#REF!)</f>
        <v>#REF!</v>
      </c>
      <c r="G101" s="16" t="e">
        <f>IF(ISBLANK(Rezultati!#REF!),"",Rezultati!#REF!)</f>
        <v>#REF!</v>
      </c>
      <c r="H101" s="70" t="e">
        <f>IF(ISBLANK(Rezultati!#REF!),"",Rezultati!#REF!)</f>
        <v>#REF!</v>
      </c>
      <c r="I101" s="71" t="e">
        <f t="shared" si="1"/>
        <v>#REF!</v>
      </c>
      <c r="J101" s="18"/>
      <c r="K101" s="18"/>
    </row>
    <row r="102" spans="1:11" ht="12.75">
      <c r="A102" s="66" t="e">
        <f>IF(ISBLANK(Rezultati!#REF!),"",Rezultati!#REF!)</f>
        <v>#REF!</v>
      </c>
      <c r="B102" s="67" t="e">
        <f>IF(ISBLANK(Rezultati!#REF!),"",Rezultati!#REF!)</f>
        <v>#REF!</v>
      </c>
      <c r="C102" s="69" t="e">
        <f>IF(ISBLANK(Rezultati!#REF!),"",Rezultati!#REF!)</f>
        <v>#REF!</v>
      </c>
      <c r="D102" s="16" t="e">
        <f>IF(ISBLANK(Rezultati!#REF!),"",Rezultati!#REF!)</f>
        <v>#REF!</v>
      </c>
      <c r="E102" s="16" t="e">
        <f>IF(ISBLANK(Rezultati!#REF!),"",Rezultati!#REF!)</f>
        <v>#REF!</v>
      </c>
      <c r="F102" s="16" t="e">
        <f>IF(ISBLANK(Rezultati!#REF!),"",Rezultati!#REF!)</f>
        <v>#REF!</v>
      </c>
      <c r="G102" s="16" t="e">
        <f>IF(ISBLANK(Rezultati!#REF!),"",Rezultati!#REF!)</f>
        <v>#REF!</v>
      </c>
      <c r="H102" s="70" t="e">
        <f>IF(ISBLANK(Rezultati!#REF!),"",Rezultati!#REF!)</f>
        <v>#REF!</v>
      </c>
      <c r="I102" s="71" t="e">
        <f t="shared" si="1"/>
        <v>#REF!</v>
      </c>
      <c r="J102" s="18"/>
      <c r="K102" s="18"/>
    </row>
    <row r="103" spans="1:11" ht="12.75">
      <c r="A103" s="66" t="e">
        <f>IF(ISBLANK(Rezultati!#REF!),"",Rezultati!#REF!)</f>
        <v>#REF!</v>
      </c>
      <c r="B103" s="67" t="e">
        <f>IF(ISBLANK(Rezultati!#REF!),"",Rezultati!#REF!)</f>
        <v>#REF!</v>
      </c>
      <c r="C103" s="69" t="e">
        <f>IF(ISBLANK(Rezultati!#REF!),"",Rezultati!#REF!)</f>
        <v>#REF!</v>
      </c>
      <c r="D103" s="16" t="e">
        <f>IF(ISBLANK(Rezultati!#REF!),"",Rezultati!#REF!)</f>
        <v>#REF!</v>
      </c>
      <c r="E103" s="16" t="e">
        <f>IF(ISBLANK(Rezultati!#REF!),"",Rezultati!#REF!)</f>
        <v>#REF!</v>
      </c>
      <c r="F103" s="16" t="e">
        <f>IF(ISBLANK(Rezultati!#REF!),"",Rezultati!#REF!)</f>
        <v>#REF!</v>
      </c>
      <c r="G103" s="16" t="e">
        <f>IF(ISBLANK(Rezultati!#REF!),"",Rezultati!#REF!)</f>
        <v>#REF!</v>
      </c>
      <c r="H103" s="70" t="e">
        <f>IF(ISBLANK(Rezultati!#REF!),"",Rezultati!#REF!)</f>
        <v>#REF!</v>
      </c>
      <c r="I103" s="71" t="e">
        <f t="shared" si="1"/>
        <v>#REF!</v>
      </c>
      <c r="J103" s="18"/>
      <c r="K103" s="18"/>
    </row>
    <row r="104" spans="1:11" ht="12.75">
      <c r="A104" s="66" t="e">
        <f>IF(ISBLANK(Rezultati!#REF!),"",Rezultati!#REF!)</f>
        <v>#REF!</v>
      </c>
      <c r="B104" s="67" t="e">
        <f>IF(ISBLANK(Rezultati!#REF!),"",Rezultati!#REF!)</f>
        <v>#REF!</v>
      </c>
      <c r="C104" s="69" t="e">
        <f>IF(ISBLANK(Rezultati!#REF!),"",Rezultati!#REF!)</f>
        <v>#REF!</v>
      </c>
      <c r="D104" s="16" t="e">
        <f>IF(ISBLANK(Rezultati!#REF!),"",Rezultati!#REF!)</f>
        <v>#REF!</v>
      </c>
      <c r="E104" s="16" t="e">
        <f>IF(ISBLANK(Rezultati!#REF!),"",Rezultati!#REF!)</f>
        <v>#REF!</v>
      </c>
      <c r="F104" s="16" t="e">
        <f>IF(ISBLANK(Rezultati!#REF!),"",Rezultati!#REF!)</f>
        <v>#REF!</v>
      </c>
      <c r="G104" s="16" t="e">
        <f>IF(ISBLANK(Rezultati!#REF!),"",Rezultati!#REF!)</f>
        <v>#REF!</v>
      </c>
      <c r="H104" s="70" t="e">
        <f>IF(ISBLANK(Rezultati!#REF!),"",Rezultati!#REF!)</f>
        <v>#REF!</v>
      </c>
      <c r="I104" s="71" t="e">
        <f t="shared" si="1"/>
        <v>#REF!</v>
      </c>
      <c r="J104" s="18"/>
      <c r="K104" s="18"/>
    </row>
    <row r="105" spans="1:11" ht="12.75">
      <c r="A105" s="66" t="str">
        <f>IF(ISBLANK(Rezultati!B23),"",Rezultati!B23)</f>
        <v>98/2019</v>
      </c>
      <c r="B105" s="67" t="str">
        <f>IF(ISBLANK(Rezultati!C23),"",Rezultati!C23)</f>
        <v>Jovan  Ojdanić</v>
      </c>
      <c r="C105" s="69">
        <f>IF(ISBLANK(Rezultati!D23),"",Rezultati!D23)</f>
        <v>5</v>
      </c>
      <c r="D105" s="16">
        <f>IF(ISBLANK(Rezultati!E23),"",Rezultati!E23)</f>
        <v>23</v>
      </c>
      <c r="E105" s="16">
        <f>IF(ISBLANK(Rezultati!F23),"",Rezultati!F23)</f>
      </c>
      <c r="F105" s="16">
        <f>IF(ISBLANK(Rezultati!J23),"",Rezultati!J23)</f>
      </c>
      <c r="G105" s="16">
        <f>IF(ISBLANK(Rezultati!K23),"",Rezultati!K23)</f>
      </c>
      <c r="H105" s="70">
        <f>IF(ISBLANK(Rezultati!N23),"",Rezultati!N23)</f>
        <v>28</v>
      </c>
      <c r="I105" s="71" t="str">
        <f t="shared" si="1"/>
        <v>F</v>
      </c>
      <c r="J105" s="18"/>
      <c r="K105" s="18"/>
    </row>
    <row r="106" spans="1:11" ht="12.75">
      <c r="A106" s="66" t="str">
        <f>IF(ISBLANK(Rezultati!B24),"",Rezultati!B24)</f>
        <v>99/2019</v>
      </c>
      <c r="B106" s="67" t="str">
        <f>IF(ISBLANK(Rezultati!C24),"",Rezultati!C24)</f>
        <v>Stefan  Šimun</v>
      </c>
      <c r="C106" s="69">
        <f>IF(ISBLANK(Rezultati!D24),"",Rezultati!D24)</f>
        <v>5</v>
      </c>
      <c r="D106" s="16">
        <f>IF(ISBLANK(Rezultati!E24),"",Rezultati!E24)</f>
        <v>1</v>
      </c>
      <c r="E106" s="16">
        <f>IF(ISBLANK(Rezultati!F24),"",Rezultati!F24)</f>
        <v>16</v>
      </c>
      <c r="F106" s="16">
        <f>IF(ISBLANK(Rezultati!J24),"",Rezultati!J24)</f>
        <v>19</v>
      </c>
      <c r="G106" s="16">
        <f>IF(ISBLANK(Rezultati!K24),"",Rezultati!K24)</f>
      </c>
      <c r="H106" s="70">
        <f>IF(ISBLANK(Rezultati!N24),"",Rezultati!N24)</f>
        <v>51</v>
      </c>
      <c r="I106" s="71" t="str">
        <f t="shared" si="1"/>
        <v>E</v>
      </c>
      <c r="J106" s="18"/>
      <c r="K106" s="18"/>
    </row>
    <row r="107" spans="1:11" ht="12.75">
      <c r="A107" s="66" t="e">
        <f>IF(ISBLANK(Rezultati!#REF!),"",Rezultati!#REF!)</f>
        <v>#REF!</v>
      </c>
      <c r="B107" s="67" t="e">
        <f>IF(ISBLANK(Rezultati!#REF!),"",Rezultati!#REF!)</f>
        <v>#REF!</v>
      </c>
      <c r="C107" s="69" t="e">
        <f>IF(ISBLANK(Rezultati!#REF!),"",Rezultati!#REF!)</f>
        <v>#REF!</v>
      </c>
      <c r="D107" s="16" t="e">
        <f>IF(ISBLANK(Rezultati!#REF!),"",Rezultati!#REF!)</f>
        <v>#REF!</v>
      </c>
      <c r="E107" s="16" t="e">
        <f>IF(ISBLANK(Rezultati!#REF!),"",Rezultati!#REF!)</f>
        <v>#REF!</v>
      </c>
      <c r="F107" s="16" t="e">
        <f>IF(ISBLANK(Rezultati!#REF!),"",Rezultati!#REF!)</f>
        <v>#REF!</v>
      </c>
      <c r="G107" s="16" t="e">
        <f>IF(ISBLANK(Rezultati!#REF!),"",Rezultati!#REF!)</f>
        <v>#REF!</v>
      </c>
      <c r="H107" s="70" t="e">
        <f>IF(ISBLANK(Rezultati!#REF!),"",Rezultati!#REF!)</f>
        <v>#REF!</v>
      </c>
      <c r="I107" s="71" t="e">
        <f t="shared" si="1"/>
        <v>#REF!</v>
      </c>
      <c r="J107" s="18"/>
      <c r="K107" s="18"/>
    </row>
    <row r="108" spans="1:11" ht="12.75">
      <c r="A108" s="66" t="e">
        <f>IF(ISBLANK(Rezultati!#REF!),"",Rezultati!#REF!)</f>
        <v>#REF!</v>
      </c>
      <c r="B108" s="67" t="e">
        <f>IF(ISBLANK(Rezultati!#REF!),"",Rezultati!#REF!)</f>
        <v>#REF!</v>
      </c>
      <c r="C108" s="69" t="e">
        <f>IF(ISBLANK(Rezultati!#REF!),"",Rezultati!#REF!)</f>
        <v>#REF!</v>
      </c>
      <c r="D108" s="16" t="e">
        <f>IF(ISBLANK(Rezultati!#REF!),"",Rezultati!#REF!)</f>
        <v>#REF!</v>
      </c>
      <c r="E108" s="16" t="e">
        <f>IF(ISBLANK(Rezultati!#REF!),"",Rezultati!#REF!)</f>
        <v>#REF!</v>
      </c>
      <c r="F108" s="16" t="e">
        <f>IF(ISBLANK(Rezultati!#REF!),"",Rezultati!#REF!)</f>
        <v>#REF!</v>
      </c>
      <c r="G108" s="16" t="e">
        <f>IF(ISBLANK(Rezultati!#REF!),"",Rezultati!#REF!)</f>
        <v>#REF!</v>
      </c>
      <c r="H108" s="70" t="e">
        <f>IF(ISBLANK(Rezultati!#REF!),"",Rezultati!#REF!)</f>
        <v>#REF!</v>
      </c>
      <c r="I108" s="71" t="e">
        <f t="shared" si="1"/>
        <v>#REF!</v>
      </c>
      <c r="J108" s="18"/>
      <c r="K108" s="18"/>
    </row>
    <row r="109" spans="1:11" ht="12.75">
      <c r="A109" s="66" t="e">
        <f>IF(ISBLANK(Rezultati!#REF!),"",Rezultati!#REF!)</f>
        <v>#REF!</v>
      </c>
      <c r="B109" s="67" t="e">
        <f>IF(ISBLANK(Rezultati!#REF!),"",Rezultati!#REF!)</f>
        <v>#REF!</v>
      </c>
      <c r="C109" s="69" t="e">
        <f>IF(ISBLANK(Rezultati!#REF!),"",Rezultati!#REF!)</f>
        <v>#REF!</v>
      </c>
      <c r="D109" s="16" t="e">
        <f>IF(ISBLANK(Rezultati!#REF!),"",Rezultati!#REF!)</f>
        <v>#REF!</v>
      </c>
      <c r="E109" s="16" t="e">
        <f>IF(ISBLANK(Rezultati!#REF!),"",Rezultati!#REF!)</f>
        <v>#REF!</v>
      </c>
      <c r="F109" s="16" t="e">
        <f>IF(ISBLANK(Rezultati!#REF!),"",Rezultati!#REF!)</f>
        <v>#REF!</v>
      </c>
      <c r="G109" s="16" t="e">
        <f>IF(ISBLANK(Rezultati!#REF!),"",Rezultati!#REF!)</f>
        <v>#REF!</v>
      </c>
      <c r="H109" s="70" t="e">
        <f>IF(ISBLANK(Rezultati!#REF!),"",Rezultati!#REF!)</f>
        <v>#REF!</v>
      </c>
      <c r="I109" s="71" t="e">
        <f t="shared" si="1"/>
        <v>#REF!</v>
      </c>
      <c r="J109" s="18"/>
      <c r="K109" s="18"/>
    </row>
    <row r="110" spans="1:11" ht="12.75">
      <c r="A110" s="66" t="str">
        <f>IF(ISBLANK(Rezultati!B25),"",Rezultati!B25)</f>
        <v>103/2019</v>
      </c>
      <c r="B110" s="67" t="str">
        <f>IF(ISBLANK(Rezultati!C25),"",Rezultati!C25)</f>
        <v>Momčilo  Korać</v>
      </c>
      <c r="C110" s="69">
        <f>IF(ISBLANK(Rezultati!D25),"",Rezultati!D25)</f>
        <v>5</v>
      </c>
      <c r="D110" s="16">
        <f>IF(ISBLANK(Rezultati!E25),"",Rezultati!E25)</f>
        <v>0</v>
      </c>
      <c r="E110" s="16">
        <f>IF(ISBLANK(Rezultati!F25),"",Rezultati!F25)</f>
        <v>6</v>
      </c>
      <c r="F110" s="16">
        <f>IF(ISBLANK(Rezultati!J25),"",Rezultati!J25)</f>
        <v>0</v>
      </c>
      <c r="G110" s="16">
        <f>IF(ISBLANK(Rezultati!K25),"",Rezultati!K25)</f>
      </c>
      <c r="H110" s="70">
        <f>IF(ISBLANK(Rezultati!N25),"",Rezultati!N25)</f>
        <v>11</v>
      </c>
      <c r="I110" s="71" t="str">
        <f t="shared" si="1"/>
        <v>F</v>
      </c>
      <c r="J110" s="18"/>
      <c r="K110" s="18"/>
    </row>
    <row r="111" spans="1:11" ht="12.75">
      <c r="A111" s="66" t="str">
        <f>IF(ISBLANK(Rezultati!B26),"",Rezultati!B26)</f>
        <v>104/2019</v>
      </c>
      <c r="B111" s="67" t="str">
        <f>IF(ISBLANK(Rezultati!C26),"",Rezultati!C26)</f>
        <v>Aleksandar  Marković</v>
      </c>
      <c r="C111" s="69">
        <f>IF(ISBLANK(Rezultati!D26),"",Rezultati!D26)</f>
        <v>5</v>
      </c>
      <c r="D111" s="16">
        <f>IF(ISBLANK(Rezultati!E26),"",Rezultati!E26)</f>
        <v>0</v>
      </c>
      <c r="E111" s="16">
        <f>IF(ISBLANK(Rezultati!F26),"",Rezultati!F26)</f>
        <v>15</v>
      </c>
      <c r="F111" s="16">
        <f>IF(ISBLANK(Rezultati!J26),"",Rezultati!J26)</f>
        <v>0</v>
      </c>
      <c r="G111" s="16">
        <f>IF(ISBLANK(Rezultati!K26),"",Rezultati!K26)</f>
        <v>15</v>
      </c>
      <c r="H111" s="70">
        <f>IF(ISBLANK(Rezultati!N26),"",Rezultati!N26)</f>
        <v>35</v>
      </c>
      <c r="I111" s="71" t="str">
        <f t="shared" si="1"/>
        <v>F</v>
      </c>
      <c r="J111" s="18"/>
      <c r="K111" s="18"/>
    </row>
    <row r="112" spans="1:11" ht="12.75">
      <c r="A112" s="66" t="e">
        <f>IF(ISBLANK(Rezultati!#REF!),"",Rezultati!#REF!)</f>
        <v>#REF!</v>
      </c>
      <c r="B112" s="67" t="e">
        <f>IF(ISBLANK(Rezultati!#REF!),"",Rezultati!#REF!)</f>
        <v>#REF!</v>
      </c>
      <c r="C112" s="69" t="e">
        <f>IF(ISBLANK(Rezultati!#REF!),"",Rezultati!#REF!)</f>
        <v>#REF!</v>
      </c>
      <c r="D112" s="16" t="e">
        <f>IF(ISBLANK(Rezultati!#REF!),"",Rezultati!#REF!)</f>
        <v>#REF!</v>
      </c>
      <c r="E112" s="16" t="e">
        <f>IF(ISBLANK(Rezultati!#REF!),"",Rezultati!#REF!)</f>
        <v>#REF!</v>
      </c>
      <c r="F112" s="16" t="e">
        <f>IF(ISBLANK(Rezultati!#REF!),"",Rezultati!#REF!)</f>
        <v>#REF!</v>
      </c>
      <c r="G112" s="16" t="e">
        <f>IF(ISBLANK(Rezultati!#REF!),"",Rezultati!#REF!)</f>
        <v>#REF!</v>
      </c>
      <c r="H112" s="70" t="e">
        <f>IF(ISBLANK(Rezultati!#REF!),"",Rezultati!#REF!)</f>
        <v>#REF!</v>
      </c>
      <c r="I112" s="71" t="e">
        <f t="shared" si="1"/>
        <v>#REF!</v>
      </c>
      <c r="J112" s="18"/>
      <c r="K112" s="18"/>
    </row>
    <row r="113" spans="1:11" ht="12.75">
      <c r="A113" s="66" t="str">
        <f>IF(ISBLANK(Rezultati!B27),"",Rezultati!B27)</f>
        <v>106/2019</v>
      </c>
      <c r="B113" s="67" t="str">
        <f>IF(ISBLANK(Rezultati!C27),"",Rezultati!C27)</f>
        <v>Miloš  Bogojević</v>
      </c>
      <c r="C113" s="69">
        <f>IF(ISBLANK(Rezultati!D27),"",Rezultati!D27)</f>
        <v>5</v>
      </c>
      <c r="D113" s="16">
        <f>IF(ISBLANK(Rezultati!E27),"",Rezultati!E27)</f>
      </c>
      <c r="E113" s="16">
        <f>IF(ISBLANK(Rezultati!F27),"",Rezultati!F27)</f>
        <v>37</v>
      </c>
      <c r="F113" s="16">
        <f>IF(ISBLANK(Rezultati!J27),"",Rezultati!J27)</f>
      </c>
      <c r="G113" s="16">
        <f>IF(ISBLANK(Rezultati!K27),"",Rezultati!K27)</f>
        <v>3</v>
      </c>
      <c r="H113" s="70">
        <f>IF(ISBLANK(Rezultati!N27),"",Rezultati!N27)</f>
        <v>45</v>
      </c>
      <c r="I113" s="71" t="str">
        <f t="shared" si="1"/>
        <v>F</v>
      </c>
      <c r="J113" s="18"/>
      <c r="K113" s="18"/>
    </row>
    <row r="114" spans="1:11" ht="12.75">
      <c r="A114" s="66" t="e">
        <f>IF(ISBLANK(Rezultati!#REF!),"",Rezultati!#REF!)</f>
        <v>#REF!</v>
      </c>
      <c r="B114" s="67" t="e">
        <f>IF(ISBLANK(Rezultati!#REF!),"",Rezultati!#REF!)</f>
        <v>#REF!</v>
      </c>
      <c r="C114" s="69" t="e">
        <f>IF(ISBLANK(Rezultati!#REF!),"",Rezultati!#REF!)</f>
        <v>#REF!</v>
      </c>
      <c r="D114" s="16" t="e">
        <f>IF(ISBLANK(Rezultati!#REF!),"",Rezultati!#REF!)</f>
        <v>#REF!</v>
      </c>
      <c r="E114" s="16" t="e">
        <f>IF(ISBLANK(Rezultati!#REF!),"",Rezultati!#REF!)</f>
        <v>#REF!</v>
      </c>
      <c r="F114" s="16" t="e">
        <f>IF(ISBLANK(Rezultati!#REF!),"",Rezultati!#REF!)</f>
        <v>#REF!</v>
      </c>
      <c r="G114" s="16" t="e">
        <f>IF(ISBLANK(Rezultati!#REF!),"",Rezultati!#REF!)</f>
        <v>#REF!</v>
      </c>
      <c r="H114" s="70" t="e">
        <f>IF(ISBLANK(Rezultati!#REF!),"",Rezultati!#REF!)</f>
        <v>#REF!</v>
      </c>
      <c r="I114" s="71" t="e">
        <f t="shared" si="1"/>
        <v>#REF!</v>
      </c>
      <c r="J114" s="18"/>
      <c r="K114" s="18"/>
    </row>
    <row r="115" spans="1:11" ht="12.75">
      <c r="A115" s="66" t="str">
        <f>IF(ISBLANK(Rezultati!B28),"",Rezultati!B28)</f>
        <v>108/2019</v>
      </c>
      <c r="B115" s="67" t="str">
        <f>IF(ISBLANK(Rezultati!C28),"",Rezultati!C28)</f>
        <v>Sretenka  Šišić</v>
      </c>
      <c r="C115" s="69">
        <f>IF(ISBLANK(Rezultati!D28),"",Rezultati!D28)</f>
        <v>5</v>
      </c>
      <c r="D115" s="16">
        <f>IF(ISBLANK(Rezultati!E28),"",Rezultati!E28)</f>
        <v>8</v>
      </c>
      <c r="E115" s="16">
        <f>IF(ISBLANK(Rezultati!F28),"",Rezultati!F28)</f>
        <v>17</v>
      </c>
      <c r="F115" s="16">
        <f>IF(ISBLANK(Rezultati!J28),"",Rezultati!J28)</f>
        <v>0</v>
      </c>
      <c r="G115" s="16">
        <f>IF(ISBLANK(Rezultati!K28),"",Rezultati!K28)</f>
        <v>5</v>
      </c>
      <c r="H115" s="70">
        <f>IF(ISBLANK(Rezultati!N28),"",Rezultati!N28)</f>
        <v>50</v>
      </c>
      <c r="I115" s="71" t="str">
        <f t="shared" si="1"/>
        <v>E</v>
      </c>
      <c r="J115" s="18"/>
      <c r="K115" s="18"/>
    </row>
    <row r="116" spans="1:11" ht="12.75">
      <c r="A116" s="66" t="e">
        <f>IF(ISBLANK(Rezultati!#REF!),"",Rezultati!#REF!)</f>
        <v>#REF!</v>
      </c>
      <c r="B116" s="67" t="e">
        <f>IF(ISBLANK(Rezultati!#REF!),"",Rezultati!#REF!)</f>
        <v>#REF!</v>
      </c>
      <c r="C116" s="69" t="e">
        <f>IF(ISBLANK(Rezultati!#REF!),"",Rezultati!#REF!)</f>
        <v>#REF!</v>
      </c>
      <c r="D116" s="16" t="e">
        <f>IF(ISBLANK(Rezultati!#REF!),"",Rezultati!#REF!)</f>
        <v>#REF!</v>
      </c>
      <c r="E116" s="16" t="e">
        <f>IF(ISBLANK(Rezultati!#REF!),"",Rezultati!#REF!)</f>
        <v>#REF!</v>
      </c>
      <c r="F116" s="16" t="e">
        <f>IF(ISBLANK(Rezultati!#REF!),"",Rezultati!#REF!)</f>
        <v>#REF!</v>
      </c>
      <c r="G116" s="16" t="e">
        <f>IF(ISBLANK(Rezultati!#REF!),"",Rezultati!#REF!)</f>
        <v>#REF!</v>
      </c>
      <c r="H116" s="70" t="e">
        <f>IF(ISBLANK(Rezultati!#REF!),"",Rezultati!#REF!)</f>
        <v>#REF!</v>
      </c>
      <c r="I116" s="71" t="e">
        <f t="shared" si="1"/>
        <v>#REF!</v>
      </c>
      <c r="J116" s="18"/>
      <c r="K116" s="18"/>
    </row>
    <row r="117" spans="1:11" ht="12.75">
      <c r="A117" s="66" t="e">
        <f>IF(ISBLANK(Rezultati!#REF!),"",Rezultati!#REF!)</f>
        <v>#REF!</v>
      </c>
      <c r="B117" s="67" t="e">
        <f>IF(ISBLANK(Rezultati!#REF!),"",Rezultati!#REF!)</f>
        <v>#REF!</v>
      </c>
      <c r="C117" s="69" t="e">
        <f>IF(ISBLANK(Rezultati!#REF!),"",Rezultati!#REF!)</f>
        <v>#REF!</v>
      </c>
      <c r="D117" s="16" t="e">
        <f>IF(ISBLANK(Rezultati!#REF!),"",Rezultati!#REF!)</f>
        <v>#REF!</v>
      </c>
      <c r="E117" s="16" t="e">
        <f>IF(ISBLANK(Rezultati!#REF!),"",Rezultati!#REF!)</f>
        <v>#REF!</v>
      </c>
      <c r="F117" s="16" t="e">
        <f>IF(ISBLANK(Rezultati!#REF!),"",Rezultati!#REF!)</f>
        <v>#REF!</v>
      </c>
      <c r="G117" s="16" t="e">
        <f>IF(ISBLANK(Rezultati!#REF!),"",Rezultati!#REF!)</f>
        <v>#REF!</v>
      </c>
      <c r="H117" s="70" t="e">
        <f>IF(ISBLANK(Rezultati!#REF!),"",Rezultati!#REF!)</f>
        <v>#REF!</v>
      </c>
      <c r="I117" s="71" t="e">
        <f t="shared" si="1"/>
        <v>#REF!</v>
      </c>
      <c r="J117" s="18"/>
      <c r="K117" s="18"/>
    </row>
    <row r="118" spans="1:11" ht="12.75">
      <c r="A118" s="66" t="str">
        <f>IF(ISBLANK(Rezultati!B29),"",Rezultati!B29)</f>
        <v>111/2019</v>
      </c>
      <c r="B118" s="67" t="str">
        <f>IF(ISBLANK(Rezultati!C29),"",Rezultati!C29)</f>
        <v>Viktor  Junčaj</v>
      </c>
      <c r="C118" s="69">
        <f>IF(ISBLANK(Rezultati!D29),"",Rezultati!D29)</f>
      </c>
      <c r="D118" s="16">
        <f>IF(ISBLANK(Rezultati!E29),"",Rezultati!E29)</f>
        <v>21</v>
      </c>
      <c r="E118" s="16">
        <f>IF(ISBLANK(Rezultati!F29),"",Rezultati!F29)</f>
      </c>
      <c r="F118" s="16">
        <f>IF(ISBLANK(Rezultati!J29),"",Rezultati!J29)</f>
        <v>23</v>
      </c>
      <c r="G118" s="16">
        <f>IF(ISBLANK(Rezultati!K29),"",Rezultati!K29)</f>
        <v>0</v>
      </c>
      <c r="H118" s="70">
        <f>IF(ISBLANK(Rezultati!N29),"",Rezultati!N29)</f>
        <v>44</v>
      </c>
      <c r="I118" s="71" t="str">
        <f t="shared" si="1"/>
        <v>F</v>
      </c>
      <c r="J118" s="18"/>
      <c r="K118" s="18"/>
    </row>
    <row r="119" spans="1:11" ht="12.75">
      <c r="A119" s="66" t="e">
        <f>IF(ISBLANK(Rezultati!#REF!),"",Rezultati!#REF!)</f>
        <v>#REF!</v>
      </c>
      <c r="B119" s="67" t="e">
        <f>IF(ISBLANK(Rezultati!#REF!),"",Rezultati!#REF!)</f>
        <v>#REF!</v>
      </c>
      <c r="C119" s="69" t="e">
        <f>IF(ISBLANK(Rezultati!#REF!),"",Rezultati!#REF!)</f>
        <v>#REF!</v>
      </c>
      <c r="D119" s="16" t="e">
        <f>IF(ISBLANK(Rezultati!#REF!),"",Rezultati!#REF!)</f>
        <v>#REF!</v>
      </c>
      <c r="E119" s="16" t="e">
        <f>IF(ISBLANK(Rezultati!#REF!),"",Rezultati!#REF!)</f>
        <v>#REF!</v>
      </c>
      <c r="F119" s="16" t="e">
        <f>IF(ISBLANK(Rezultati!#REF!),"",Rezultati!#REF!)</f>
        <v>#REF!</v>
      </c>
      <c r="G119" s="16" t="e">
        <f>IF(ISBLANK(Rezultati!#REF!),"",Rezultati!#REF!)</f>
        <v>#REF!</v>
      </c>
      <c r="H119" s="70" t="e">
        <f>IF(ISBLANK(Rezultati!#REF!),"",Rezultati!#REF!)</f>
        <v>#REF!</v>
      </c>
      <c r="I119" s="71" t="e">
        <f t="shared" si="1"/>
        <v>#REF!</v>
      </c>
      <c r="J119" s="18"/>
      <c r="K119" s="18"/>
    </row>
    <row r="120" spans="1:11" ht="12.75">
      <c r="A120" s="66" t="str">
        <f>IF(ISBLANK(Rezultati!B30),"",Rezultati!B30)</f>
        <v>114/2019</v>
      </c>
      <c r="B120" s="67" t="str">
        <f>IF(ISBLANK(Rezultati!C30),"",Rezultati!C30)</f>
        <v>Uroš  Radusinović</v>
      </c>
      <c r="C120" s="69">
        <f>IF(ISBLANK(Rezultati!D30),"",Rezultati!D30)</f>
      </c>
      <c r="D120" s="16">
        <f>IF(ISBLANK(Rezultati!E30),"",Rezultati!E30)</f>
        <v>0</v>
      </c>
      <c r="E120" s="16">
        <f>IF(ISBLANK(Rezultati!F30),"",Rezultati!F30)</f>
        <v>3</v>
      </c>
      <c r="F120" s="16">
        <f>IF(ISBLANK(Rezultati!J30),"",Rezultati!J30)</f>
      </c>
      <c r="G120" s="16">
        <f>IF(ISBLANK(Rezultati!K30),"",Rezultati!K30)</f>
      </c>
      <c r="H120" s="70">
        <f>IF(ISBLANK(Rezultati!N30),"",Rezultati!N30)</f>
        <v>3</v>
      </c>
      <c r="I120" s="71" t="str">
        <f t="shared" si="1"/>
        <v>F</v>
      </c>
      <c r="J120" s="18"/>
      <c r="K120" s="18"/>
    </row>
    <row r="121" spans="1:11" ht="12.75">
      <c r="A121" s="66" t="e">
        <f>IF(ISBLANK(Rezultati!#REF!),"",Rezultati!#REF!)</f>
        <v>#REF!</v>
      </c>
      <c r="B121" s="67" t="e">
        <f>IF(ISBLANK(Rezultati!#REF!),"",Rezultati!#REF!)</f>
        <v>#REF!</v>
      </c>
      <c r="C121" s="69" t="e">
        <f>IF(ISBLANK(Rezultati!#REF!),"",Rezultati!#REF!)</f>
        <v>#REF!</v>
      </c>
      <c r="D121" s="16" t="e">
        <f>IF(ISBLANK(Rezultati!#REF!),"",Rezultati!#REF!)</f>
        <v>#REF!</v>
      </c>
      <c r="E121" s="16" t="e">
        <f>IF(ISBLANK(Rezultati!#REF!),"",Rezultati!#REF!)</f>
        <v>#REF!</v>
      </c>
      <c r="F121" s="16" t="e">
        <f>IF(ISBLANK(Rezultati!#REF!),"",Rezultati!#REF!)</f>
        <v>#REF!</v>
      </c>
      <c r="G121" s="16" t="e">
        <f>IF(ISBLANK(Rezultati!#REF!),"",Rezultati!#REF!)</f>
        <v>#REF!</v>
      </c>
      <c r="H121" s="70" t="e">
        <f>IF(ISBLANK(Rezultati!#REF!),"",Rezultati!#REF!)</f>
        <v>#REF!</v>
      </c>
      <c r="I121" s="71" t="e">
        <f t="shared" si="1"/>
        <v>#REF!</v>
      </c>
      <c r="J121" s="18"/>
      <c r="K121" s="18"/>
    </row>
    <row r="122" spans="1:11" ht="12.75">
      <c r="A122" s="66" t="e">
        <f>IF(ISBLANK(Rezultati!#REF!),"",Rezultati!#REF!)</f>
        <v>#REF!</v>
      </c>
      <c r="B122" s="67" t="e">
        <f>IF(ISBLANK(Rezultati!#REF!),"",Rezultati!#REF!)</f>
        <v>#REF!</v>
      </c>
      <c r="C122" s="69" t="e">
        <f>IF(ISBLANK(Rezultati!#REF!),"",Rezultati!#REF!)</f>
        <v>#REF!</v>
      </c>
      <c r="D122" s="16" t="e">
        <f>IF(ISBLANK(Rezultati!#REF!),"",Rezultati!#REF!)</f>
        <v>#REF!</v>
      </c>
      <c r="E122" s="16" t="e">
        <f>IF(ISBLANK(Rezultati!#REF!),"",Rezultati!#REF!)</f>
        <v>#REF!</v>
      </c>
      <c r="F122" s="16" t="e">
        <f>IF(ISBLANK(Rezultati!#REF!),"",Rezultati!#REF!)</f>
        <v>#REF!</v>
      </c>
      <c r="G122" s="16" t="e">
        <f>IF(ISBLANK(Rezultati!#REF!),"",Rezultati!#REF!)</f>
        <v>#REF!</v>
      </c>
      <c r="H122" s="70" t="e">
        <f>IF(ISBLANK(Rezultati!#REF!),"",Rezultati!#REF!)</f>
        <v>#REF!</v>
      </c>
      <c r="I122" s="71" t="e">
        <f t="shared" si="1"/>
        <v>#REF!</v>
      </c>
      <c r="J122" s="18"/>
      <c r="K122" s="18"/>
    </row>
    <row r="123" spans="1:11" ht="12.75">
      <c r="A123" s="66" t="e">
        <f>IF(ISBLANK(Rezultati!#REF!),"",Rezultati!#REF!)</f>
        <v>#REF!</v>
      </c>
      <c r="B123" s="67" t="e">
        <f>IF(ISBLANK(Rezultati!#REF!),"",Rezultati!#REF!)</f>
        <v>#REF!</v>
      </c>
      <c r="C123" s="69" t="e">
        <f>IF(ISBLANK(Rezultati!#REF!),"",Rezultati!#REF!)</f>
        <v>#REF!</v>
      </c>
      <c r="D123" s="16" t="e">
        <f>IF(ISBLANK(Rezultati!#REF!),"",Rezultati!#REF!)</f>
        <v>#REF!</v>
      </c>
      <c r="E123" s="16" t="e">
        <f>IF(ISBLANK(Rezultati!#REF!),"",Rezultati!#REF!)</f>
        <v>#REF!</v>
      </c>
      <c r="F123" s="16" t="e">
        <f>IF(ISBLANK(Rezultati!#REF!),"",Rezultati!#REF!)</f>
        <v>#REF!</v>
      </c>
      <c r="G123" s="16" t="e">
        <f>IF(ISBLANK(Rezultati!#REF!),"",Rezultati!#REF!)</f>
        <v>#REF!</v>
      </c>
      <c r="H123" s="70" t="e">
        <f>IF(ISBLANK(Rezultati!#REF!),"",Rezultati!#REF!)</f>
        <v>#REF!</v>
      </c>
      <c r="I123" s="71" t="e">
        <f t="shared" si="1"/>
        <v>#REF!</v>
      </c>
      <c r="J123" s="18"/>
      <c r="K123" s="18"/>
    </row>
    <row r="124" spans="1:11" ht="12.75">
      <c r="A124" s="66" t="e">
        <f>IF(ISBLANK(Rezultati!#REF!),"",Rezultati!#REF!)</f>
        <v>#REF!</v>
      </c>
      <c r="B124" s="67" t="e">
        <f>IF(ISBLANK(Rezultati!#REF!),"",Rezultati!#REF!)</f>
        <v>#REF!</v>
      </c>
      <c r="C124" s="69" t="e">
        <f>IF(ISBLANK(Rezultati!#REF!),"",Rezultati!#REF!)</f>
        <v>#REF!</v>
      </c>
      <c r="D124" s="16" t="e">
        <f>IF(ISBLANK(Rezultati!#REF!),"",Rezultati!#REF!)</f>
        <v>#REF!</v>
      </c>
      <c r="E124" s="16" t="e">
        <f>IF(ISBLANK(Rezultati!#REF!),"",Rezultati!#REF!)</f>
        <v>#REF!</v>
      </c>
      <c r="F124" s="16" t="e">
        <f>IF(ISBLANK(Rezultati!#REF!),"",Rezultati!#REF!)</f>
        <v>#REF!</v>
      </c>
      <c r="G124" s="16" t="e">
        <f>IF(ISBLANK(Rezultati!#REF!),"",Rezultati!#REF!)</f>
        <v>#REF!</v>
      </c>
      <c r="H124" s="70" t="e">
        <f>IF(ISBLANK(Rezultati!#REF!),"",Rezultati!#REF!)</f>
        <v>#REF!</v>
      </c>
      <c r="I124" s="71" t="e">
        <f t="shared" si="1"/>
        <v>#REF!</v>
      </c>
      <c r="J124" s="18"/>
      <c r="K124" s="18"/>
    </row>
    <row r="125" spans="1:11" ht="12.75">
      <c r="A125" s="66" t="e">
        <f>IF(ISBLANK(Rezultati!#REF!),"",Rezultati!#REF!)</f>
        <v>#REF!</v>
      </c>
      <c r="B125" s="67" t="e">
        <f>IF(ISBLANK(Rezultati!#REF!),"",Rezultati!#REF!)</f>
        <v>#REF!</v>
      </c>
      <c r="C125" s="69" t="e">
        <f>IF(ISBLANK(Rezultati!#REF!),"",Rezultati!#REF!)</f>
        <v>#REF!</v>
      </c>
      <c r="D125" s="16" t="e">
        <f>IF(ISBLANK(Rezultati!#REF!),"",Rezultati!#REF!)</f>
        <v>#REF!</v>
      </c>
      <c r="E125" s="16" t="e">
        <f>IF(ISBLANK(Rezultati!#REF!),"",Rezultati!#REF!)</f>
        <v>#REF!</v>
      </c>
      <c r="F125" s="16" t="e">
        <f>IF(ISBLANK(Rezultati!#REF!),"",Rezultati!#REF!)</f>
        <v>#REF!</v>
      </c>
      <c r="G125" s="16" t="e">
        <f>IF(ISBLANK(Rezultati!#REF!),"",Rezultati!#REF!)</f>
        <v>#REF!</v>
      </c>
      <c r="H125" s="70" t="e">
        <f>IF(ISBLANK(Rezultati!#REF!),"",Rezultati!#REF!)</f>
        <v>#REF!</v>
      </c>
      <c r="I125" s="71" t="e">
        <f t="shared" si="1"/>
        <v>#REF!</v>
      </c>
      <c r="J125" s="18"/>
      <c r="K125" s="18"/>
    </row>
    <row r="126" spans="1:11" ht="12.75">
      <c r="A126" s="66" t="e">
        <f>IF(ISBLANK(Rezultati!#REF!),"",Rezultati!#REF!)</f>
        <v>#REF!</v>
      </c>
      <c r="B126" s="67" t="e">
        <f>IF(ISBLANK(Rezultati!#REF!),"",Rezultati!#REF!)</f>
        <v>#REF!</v>
      </c>
      <c r="C126" s="69" t="e">
        <f>IF(ISBLANK(Rezultati!#REF!),"",Rezultati!#REF!)</f>
        <v>#REF!</v>
      </c>
      <c r="D126" s="16" t="e">
        <f>IF(ISBLANK(Rezultati!#REF!),"",Rezultati!#REF!)</f>
        <v>#REF!</v>
      </c>
      <c r="E126" s="16" t="e">
        <f>IF(ISBLANK(Rezultati!#REF!),"",Rezultati!#REF!)</f>
        <v>#REF!</v>
      </c>
      <c r="F126" s="16" t="e">
        <f>IF(ISBLANK(Rezultati!#REF!),"",Rezultati!#REF!)</f>
        <v>#REF!</v>
      </c>
      <c r="G126" s="16" t="e">
        <f>IF(ISBLANK(Rezultati!#REF!),"",Rezultati!#REF!)</f>
        <v>#REF!</v>
      </c>
      <c r="H126" s="70" t="e">
        <f>IF(ISBLANK(Rezultati!#REF!),"",Rezultati!#REF!)</f>
        <v>#REF!</v>
      </c>
      <c r="I126" s="71" t="e">
        <f t="shared" si="1"/>
        <v>#REF!</v>
      </c>
      <c r="J126" s="18"/>
      <c r="K126" s="18"/>
    </row>
    <row r="127" spans="1:11" ht="12.75">
      <c r="A127" s="66" t="e">
        <f>IF(ISBLANK(Rezultati!#REF!),"",Rezultati!#REF!)</f>
        <v>#REF!</v>
      </c>
      <c r="B127" s="67" t="e">
        <f>IF(ISBLANK(Rezultati!#REF!),"",Rezultati!#REF!)</f>
        <v>#REF!</v>
      </c>
      <c r="C127" s="69" t="e">
        <f>IF(ISBLANK(Rezultati!#REF!),"",Rezultati!#REF!)</f>
        <v>#REF!</v>
      </c>
      <c r="D127" s="16" t="e">
        <f>IF(ISBLANK(Rezultati!#REF!),"",Rezultati!#REF!)</f>
        <v>#REF!</v>
      </c>
      <c r="E127" s="16" t="e">
        <f>IF(ISBLANK(Rezultati!#REF!),"",Rezultati!#REF!)</f>
        <v>#REF!</v>
      </c>
      <c r="F127" s="16" t="e">
        <f>IF(ISBLANK(Rezultati!#REF!),"",Rezultati!#REF!)</f>
        <v>#REF!</v>
      </c>
      <c r="G127" s="16" t="e">
        <f>IF(ISBLANK(Rezultati!#REF!),"",Rezultati!#REF!)</f>
        <v>#REF!</v>
      </c>
      <c r="H127" s="70" t="e">
        <f>IF(ISBLANK(Rezultati!#REF!),"",Rezultati!#REF!)</f>
        <v>#REF!</v>
      </c>
      <c r="I127" s="71" t="e">
        <f t="shared" si="1"/>
        <v>#REF!</v>
      </c>
      <c r="J127" s="18"/>
      <c r="K127" s="18"/>
    </row>
    <row r="128" spans="1:11" ht="12.75">
      <c r="A128" s="66" t="e">
        <f>IF(ISBLANK(Rezultati!#REF!),"",Rezultati!#REF!)</f>
        <v>#REF!</v>
      </c>
      <c r="B128" s="67" t="e">
        <f>IF(ISBLANK(Rezultati!#REF!),"",Rezultati!#REF!)</f>
        <v>#REF!</v>
      </c>
      <c r="C128" s="69" t="e">
        <f>IF(ISBLANK(Rezultati!#REF!),"",Rezultati!#REF!)</f>
        <v>#REF!</v>
      </c>
      <c r="D128" s="16" t="e">
        <f>IF(ISBLANK(Rezultati!#REF!),"",Rezultati!#REF!)</f>
        <v>#REF!</v>
      </c>
      <c r="E128" s="16" t="e">
        <f>IF(ISBLANK(Rezultati!#REF!),"",Rezultati!#REF!)</f>
        <v>#REF!</v>
      </c>
      <c r="F128" s="16" t="e">
        <f>IF(ISBLANK(Rezultati!#REF!),"",Rezultati!#REF!)</f>
        <v>#REF!</v>
      </c>
      <c r="G128" s="16" t="e">
        <f>IF(ISBLANK(Rezultati!#REF!),"",Rezultati!#REF!)</f>
        <v>#REF!</v>
      </c>
      <c r="H128" s="70" t="e">
        <f>IF(ISBLANK(Rezultati!#REF!),"",Rezultati!#REF!)</f>
        <v>#REF!</v>
      </c>
      <c r="I128" s="71" t="e">
        <f t="shared" si="1"/>
        <v>#REF!</v>
      </c>
      <c r="J128" s="18"/>
      <c r="K128" s="18"/>
    </row>
    <row r="129" spans="1:11" ht="12.75">
      <c r="A129" s="66" t="e">
        <f>IF(ISBLANK(Rezultati!#REF!),"",Rezultati!#REF!)</f>
        <v>#REF!</v>
      </c>
      <c r="B129" s="67" t="e">
        <f>IF(ISBLANK(Rezultati!#REF!),"",Rezultati!#REF!)</f>
        <v>#REF!</v>
      </c>
      <c r="C129" s="69" t="e">
        <f>IF(ISBLANK(Rezultati!#REF!),"",Rezultati!#REF!)</f>
        <v>#REF!</v>
      </c>
      <c r="D129" s="16" t="e">
        <f>IF(ISBLANK(Rezultati!#REF!),"",Rezultati!#REF!)</f>
        <v>#REF!</v>
      </c>
      <c r="E129" s="16" t="e">
        <f>IF(ISBLANK(Rezultati!#REF!),"",Rezultati!#REF!)</f>
        <v>#REF!</v>
      </c>
      <c r="F129" s="16" t="e">
        <f>IF(ISBLANK(Rezultati!#REF!),"",Rezultati!#REF!)</f>
        <v>#REF!</v>
      </c>
      <c r="G129" s="16" t="e">
        <f>IF(ISBLANK(Rezultati!#REF!),"",Rezultati!#REF!)</f>
        <v>#REF!</v>
      </c>
      <c r="H129" s="70" t="e">
        <f>IF(ISBLANK(Rezultati!#REF!),"",Rezultati!#REF!)</f>
        <v>#REF!</v>
      </c>
      <c r="I129" s="71" t="e">
        <f t="shared" si="1"/>
        <v>#REF!</v>
      </c>
      <c r="J129" s="18"/>
      <c r="K129" s="18"/>
    </row>
    <row r="130" spans="1:11" ht="12.75">
      <c r="A130" s="66" t="e">
        <f>IF(ISBLANK(Rezultati!#REF!),"",Rezultati!#REF!)</f>
        <v>#REF!</v>
      </c>
      <c r="B130" s="67" t="e">
        <f>IF(ISBLANK(Rezultati!#REF!),"",Rezultati!#REF!)</f>
        <v>#REF!</v>
      </c>
      <c r="C130" s="69" t="e">
        <f>IF(ISBLANK(Rezultati!#REF!),"",Rezultati!#REF!)</f>
        <v>#REF!</v>
      </c>
      <c r="D130" s="16" t="e">
        <f>IF(ISBLANK(Rezultati!#REF!),"",Rezultati!#REF!)</f>
        <v>#REF!</v>
      </c>
      <c r="E130" s="16" t="e">
        <f>IF(ISBLANK(Rezultati!#REF!),"",Rezultati!#REF!)</f>
        <v>#REF!</v>
      </c>
      <c r="F130" s="16" t="e">
        <f>IF(ISBLANK(Rezultati!#REF!),"",Rezultati!#REF!)</f>
        <v>#REF!</v>
      </c>
      <c r="G130" s="16" t="e">
        <f>IF(ISBLANK(Rezultati!#REF!),"",Rezultati!#REF!)</f>
        <v>#REF!</v>
      </c>
      <c r="H130" s="70" t="e">
        <f>IF(ISBLANK(Rezultati!#REF!),"",Rezultati!#REF!)</f>
        <v>#REF!</v>
      </c>
      <c r="I130" s="71" t="e">
        <f t="shared" si="1"/>
        <v>#REF!</v>
      </c>
      <c r="J130" s="18"/>
      <c r="K130" s="18"/>
    </row>
    <row r="131" spans="1:11" ht="12.75">
      <c r="A131" s="66" t="e">
        <f>IF(ISBLANK(Rezultati!#REF!),"",Rezultati!#REF!)</f>
        <v>#REF!</v>
      </c>
      <c r="B131" s="67" t="e">
        <f>IF(ISBLANK(Rezultati!#REF!),"",Rezultati!#REF!)</f>
        <v>#REF!</v>
      </c>
      <c r="C131" s="69" t="e">
        <f>IF(ISBLANK(Rezultati!#REF!),"",Rezultati!#REF!)</f>
        <v>#REF!</v>
      </c>
      <c r="D131" s="16" t="e">
        <f>IF(ISBLANK(Rezultati!#REF!),"",Rezultati!#REF!)</f>
        <v>#REF!</v>
      </c>
      <c r="E131" s="16" t="e">
        <f>IF(ISBLANK(Rezultati!#REF!),"",Rezultati!#REF!)</f>
        <v>#REF!</v>
      </c>
      <c r="F131" s="16" t="e">
        <f>IF(ISBLANK(Rezultati!#REF!),"",Rezultati!#REF!)</f>
        <v>#REF!</v>
      </c>
      <c r="G131" s="16" t="e">
        <f>IF(ISBLANK(Rezultati!#REF!),"",Rezultati!#REF!)</f>
        <v>#REF!</v>
      </c>
      <c r="H131" s="70" t="e">
        <f>IF(ISBLANK(Rezultati!#REF!),"",Rezultati!#REF!)</f>
        <v>#REF!</v>
      </c>
      <c r="I131" s="71" t="e">
        <f t="shared" si="1"/>
        <v>#REF!</v>
      </c>
      <c r="J131" s="18"/>
      <c r="K131" s="18"/>
    </row>
    <row r="132" spans="1:11" ht="12.75">
      <c r="A132" s="66" t="e">
        <f>IF(ISBLANK(Rezultati!#REF!),"",Rezultati!#REF!)</f>
        <v>#REF!</v>
      </c>
      <c r="B132" s="67" t="e">
        <f>IF(ISBLANK(Rezultati!#REF!),"",Rezultati!#REF!)</f>
        <v>#REF!</v>
      </c>
      <c r="C132" s="69" t="e">
        <f>IF(ISBLANK(Rezultati!#REF!),"",Rezultati!#REF!)</f>
        <v>#REF!</v>
      </c>
      <c r="D132" s="16" t="e">
        <f>IF(ISBLANK(Rezultati!#REF!),"",Rezultati!#REF!)</f>
        <v>#REF!</v>
      </c>
      <c r="E132" s="16" t="e">
        <f>IF(ISBLANK(Rezultati!#REF!),"",Rezultati!#REF!)</f>
        <v>#REF!</v>
      </c>
      <c r="F132" s="16" t="e">
        <f>IF(ISBLANK(Rezultati!#REF!),"",Rezultati!#REF!)</f>
        <v>#REF!</v>
      </c>
      <c r="G132" s="16" t="e">
        <f>IF(ISBLANK(Rezultati!#REF!),"",Rezultati!#REF!)</f>
        <v>#REF!</v>
      </c>
      <c r="H132" s="70" t="e">
        <f>IF(ISBLANK(Rezultati!#REF!),"",Rezultati!#REF!)</f>
        <v>#REF!</v>
      </c>
      <c r="I132" s="71" t="e">
        <f t="shared" si="1"/>
        <v>#REF!</v>
      </c>
      <c r="J132" s="18"/>
      <c r="K132" s="18"/>
    </row>
    <row r="133" spans="1:11" ht="12.75">
      <c r="A133" s="66" t="str">
        <f>IF(ISBLANK(Rezultati!B31),"",Rezultati!B31)</f>
        <v>127/2019</v>
      </c>
      <c r="B133" s="67" t="str">
        <f>IF(ISBLANK(Rezultati!C31),"",Rezultati!C31)</f>
        <v>Žarko  Rakočević</v>
      </c>
      <c r="C133" s="69">
        <f>IF(ISBLANK(Rezultati!D31),"",Rezultati!D31)</f>
        <v>5</v>
      </c>
      <c r="D133" s="16">
        <f>IF(ISBLANK(Rezultati!E31),"",Rezultati!E31)</f>
        <v>23</v>
      </c>
      <c r="E133" s="16">
        <f>IF(ISBLANK(Rezultati!F31),"",Rezultati!F31)</f>
        <v>28</v>
      </c>
      <c r="F133" s="16">
        <f>IF(ISBLANK(Rezultati!J31),"",Rezultati!J31)</f>
        <v>11</v>
      </c>
      <c r="G133" s="16">
        <f>IF(ISBLANK(Rezultati!K31),"",Rezultati!K31)</f>
        <v>17.1</v>
      </c>
      <c r="H133" s="70">
        <f>IF(ISBLANK(Rezultati!N31),"",Rezultati!N31)</f>
        <v>50.1</v>
      </c>
      <c r="I133" s="71" t="str">
        <f t="shared" si="1"/>
        <v>E</v>
      </c>
      <c r="J133" s="18"/>
      <c r="K133" s="18"/>
    </row>
    <row r="134" spans="1:11" ht="12.75">
      <c r="A134" s="66" t="str">
        <f>IF(ISBLANK(Rezultati!B32),"",Rezultati!B32)</f>
        <v>129/2019</v>
      </c>
      <c r="B134" s="67" t="str">
        <f>IF(ISBLANK(Rezultati!C32),"",Rezultati!C32)</f>
        <v>Jovana  Šćepanović</v>
      </c>
      <c r="C134" s="69">
        <f>IF(ISBLANK(Rezultati!D32),"",Rezultati!D32)</f>
        <v>5</v>
      </c>
      <c r="D134" s="16">
        <f>IF(ISBLANK(Rezultati!E32),"",Rezultati!E32)</f>
      </c>
      <c r="E134" s="16">
        <f>IF(ISBLANK(Rezultati!F32),"",Rezultati!F32)</f>
      </c>
      <c r="F134" s="16">
        <f>IF(ISBLANK(Rezultati!J32),"",Rezultati!J32)</f>
      </c>
      <c r="G134" s="16">
        <f>IF(ISBLANK(Rezultati!K32),"",Rezultati!K32)</f>
      </c>
      <c r="H134" s="70">
        <f>IF(ISBLANK(Rezultati!N32),"",Rezultati!N32)</f>
        <v>47</v>
      </c>
      <c r="I134" s="71" t="str">
        <f t="shared" si="1"/>
        <v>F</v>
      </c>
      <c r="J134" s="18"/>
      <c r="K134" s="18"/>
    </row>
    <row r="135" spans="1:11" ht="12.75">
      <c r="A135" s="66" t="e">
        <f>IF(ISBLANK(Rezultati!#REF!),"",Rezultati!#REF!)</f>
        <v>#REF!</v>
      </c>
      <c r="B135" s="67" t="e">
        <f>IF(ISBLANK(Rezultati!#REF!),"",Rezultati!#REF!)</f>
        <v>#REF!</v>
      </c>
      <c r="C135" s="69" t="e">
        <f>IF(ISBLANK(Rezultati!#REF!),"",Rezultati!#REF!)</f>
        <v>#REF!</v>
      </c>
      <c r="D135" s="16" t="e">
        <f>IF(ISBLANK(Rezultati!#REF!),"",Rezultati!#REF!)</f>
        <v>#REF!</v>
      </c>
      <c r="E135" s="16" t="e">
        <f>IF(ISBLANK(Rezultati!#REF!),"",Rezultati!#REF!)</f>
        <v>#REF!</v>
      </c>
      <c r="F135" s="16" t="e">
        <f>IF(ISBLANK(Rezultati!#REF!),"",Rezultati!#REF!)</f>
        <v>#REF!</v>
      </c>
      <c r="G135" s="16" t="e">
        <f>IF(ISBLANK(Rezultati!#REF!),"",Rezultati!#REF!)</f>
        <v>#REF!</v>
      </c>
      <c r="H135" s="70" t="e">
        <f>IF(ISBLANK(Rezultati!#REF!),"",Rezultati!#REF!)</f>
        <v>#REF!</v>
      </c>
      <c r="I135" s="71" t="e">
        <f t="shared" si="1"/>
        <v>#REF!</v>
      </c>
      <c r="J135" s="18"/>
      <c r="K135" s="18"/>
    </row>
    <row r="136" spans="1:11" ht="12.75">
      <c r="A136" s="66" t="str">
        <f>IF(ISBLANK(Rezultati!B33),"",Rezultati!B33)</f>
        <v>19/2018</v>
      </c>
      <c r="B136" s="67" t="str">
        <f>IF(ISBLANK(Rezultati!C33),"",Rezultati!C33)</f>
        <v>Anica  Spasojević</v>
      </c>
      <c r="C136" s="69">
        <f>IF(ISBLANK(Rezultati!D33),"",Rezultati!D33)</f>
        <v>5</v>
      </c>
      <c r="D136" s="16">
        <f>IF(ISBLANK(Rezultati!E33),"",Rezultati!E33)</f>
        <v>17</v>
      </c>
      <c r="E136" s="16">
        <f>IF(ISBLANK(Rezultati!F33),"",Rezultati!F33)</f>
      </c>
      <c r="F136" s="16">
        <f>IF(ISBLANK(Rezultati!J33),"",Rezultati!J33)</f>
      </c>
      <c r="G136" s="16">
        <f>IF(ISBLANK(Rezultati!K33),"",Rezultati!K33)</f>
      </c>
      <c r="H136" s="70">
        <f>IF(ISBLANK(Rezultati!N33),"",Rezultati!N33)</f>
        <v>51</v>
      </c>
      <c r="I136" s="71" t="str">
        <f t="shared" si="1"/>
        <v>E</v>
      </c>
      <c r="J136" s="18"/>
      <c r="K136" s="18"/>
    </row>
    <row r="137" spans="1:11" ht="12.75">
      <c r="A137" s="66" t="e">
        <f>IF(ISBLANK(Rezultati!#REF!),"",Rezultati!#REF!)</f>
        <v>#REF!</v>
      </c>
      <c r="B137" s="67" t="e">
        <f>IF(ISBLANK(Rezultati!#REF!),"",Rezultati!#REF!)</f>
        <v>#REF!</v>
      </c>
      <c r="C137" s="69" t="e">
        <f>IF(ISBLANK(Rezultati!#REF!),"",Rezultati!#REF!)</f>
        <v>#REF!</v>
      </c>
      <c r="D137" s="16" t="e">
        <f>IF(ISBLANK(Rezultati!#REF!),"",Rezultati!#REF!)</f>
        <v>#REF!</v>
      </c>
      <c r="E137" s="16" t="e">
        <f>IF(ISBLANK(Rezultati!#REF!),"",Rezultati!#REF!)</f>
        <v>#REF!</v>
      </c>
      <c r="F137" s="16" t="e">
        <f>IF(ISBLANK(Rezultati!#REF!),"",Rezultati!#REF!)</f>
        <v>#REF!</v>
      </c>
      <c r="G137" s="16" t="e">
        <f>IF(ISBLANK(Rezultati!#REF!),"",Rezultati!#REF!)</f>
        <v>#REF!</v>
      </c>
      <c r="H137" s="70" t="e">
        <f>IF(ISBLANK(Rezultati!#REF!),"",Rezultati!#REF!)</f>
        <v>#REF!</v>
      </c>
      <c r="I137" s="71" t="e">
        <f t="shared" si="1"/>
        <v>#REF!</v>
      </c>
      <c r="J137" s="18"/>
      <c r="K137" s="18"/>
    </row>
    <row r="138" spans="1:11" ht="12.75">
      <c r="A138" s="66" t="e">
        <f>IF(ISBLANK(Rezultati!#REF!),"",Rezultati!#REF!)</f>
        <v>#REF!</v>
      </c>
      <c r="B138" s="67" t="e">
        <f>IF(ISBLANK(Rezultati!#REF!),"",Rezultati!#REF!)</f>
        <v>#REF!</v>
      </c>
      <c r="C138" s="69" t="e">
        <f>IF(ISBLANK(Rezultati!#REF!),"",Rezultati!#REF!)</f>
        <v>#REF!</v>
      </c>
      <c r="D138" s="16" t="e">
        <f>IF(ISBLANK(Rezultati!#REF!),"",Rezultati!#REF!)</f>
        <v>#REF!</v>
      </c>
      <c r="E138" s="16" t="e">
        <f>IF(ISBLANK(Rezultati!#REF!),"",Rezultati!#REF!)</f>
        <v>#REF!</v>
      </c>
      <c r="F138" s="16" t="e">
        <f>IF(ISBLANK(Rezultati!#REF!),"",Rezultati!#REF!)</f>
        <v>#REF!</v>
      </c>
      <c r="G138" s="16" t="e">
        <f>IF(ISBLANK(Rezultati!#REF!),"",Rezultati!#REF!)</f>
        <v>#REF!</v>
      </c>
      <c r="H138" s="70" t="e">
        <f>IF(ISBLANK(Rezultati!#REF!),"",Rezultati!#REF!)</f>
        <v>#REF!</v>
      </c>
      <c r="I138" s="71" t="e">
        <f t="shared" si="1"/>
        <v>#REF!</v>
      </c>
      <c r="J138" s="18"/>
      <c r="K138" s="18"/>
    </row>
    <row r="139" spans="1:11" ht="12.75">
      <c r="A139" s="66" t="str">
        <f>IF(ISBLANK(Rezultati!B34),"",Rezultati!B34)</f>
        <v>40/2018</v>
      </c>
      <c r="B139" s="67" t="str">
        <f>IF(ISBLANK(Rezultati!C34),"",Rezultati!C34)</f>
        <v>Momčilo  Rajković</v>
      </c>
      <c r="C139" s="69">
        <f>IF(ISBLANK(Rezultati!D34),"",Rezultati!D34)</f>
        <v>5</v>
      </c>
      <c r="D139" s="16">
        <f>IF(ISBLANK(Rezultati!E34),"",Rezultati!E34)</f>
      </c>
      <c r="E139" s="16">
        <f>IF(ISBLANK(Rezultati!F34),"",Rezultati!F34)</f>
      </c>
      <c r="F139" s="16">
        <f>IF(ISBLANK(Rezultati!J34),"",Rezultati!J34)</f>
      </c>
      <c r="G139" s="16">
        <f>IF(ISBLANK(Rezultati!K34),"",Rezultati!K34)</f>
      </c>
      <c r="H139" s="70">
        <f>IF(ISBLANK(Rezultati!N34),"",Rezultati!N34)</f>
        <v>32</v>
      </c>
      <c r="I139" s="71" t="str">
        <f t="shared" si="1"/>
        <v>F</v>
      </c>
      <c r="J139" s="18"/>
      <c r="K139" s="18"/>
    </row>
    <row r="140" spans="1:11" ht="12.75">
      <c r="A140" s="66" t="e">
        <f>IF(ISBLANK(Rezultati!#REF!),"",Rezultati!#REF!)</f>
        <v>#REF!</v>
      </c>
      <c r="B140" s="67" t="e">
        <f>IF(ISBLANK(Rezultati!#REF!),"",Rezultati!#REF!)</f>
        <v>#REF!</v>
      </c>
      <c r="C140" s="69" t="e">
        <f>IF(ISBLANK(Rezultati!#REF!),"",Rezultati!#REF!)</f>
        <v>#REF!</v>
      </c>
      <c r="D140" s="16" t="e">
        <f>IF(ISBLANK(Rezultati!#REF!),"",Rezultati!#REF!)</f>
        <v>#REF!</v>
      </c>
      <c r="E140" s="16" t="e">
        <f>IF(ISBLANK(Rezultati!#REF!),"",Rezultati!#REF!)</f>
        <v>#REF!</v>
      </c>
      <c r="F140" s="16" t="e">
        <f>IF(ISBLANK(Rezultati!#REF!),"",Rezultati!#REF!)</f>
        <v>#REF!</v>
      </c>
      <c r="G140" s="16" t="e">
        <f>IF(ISBLANK(Rezultati!#REF!),"",Rezultati!#REF!)</f>
        <v>#REF!</v>
      </c>
      <c r="H140" s="70" t="e">
        <f>IF(ISBLANK(Rezultati!#REF!),"",Rezultati!#REF!)</f>
        <v>#REF!</v>
      </c>
      <c r="I140" s="71" t="e">
        <f t="shared" si="1"/>
        <v>#REF!</v>
      </c>
      <c r="J140" s="18"/>
      <c r="K140" s="18"/>
    </row>
    <row r="141" spans="1:11" ht="12.75">
      <c r="A141" s="66" t="e">
        <f>IF(ISBLANK(Rezultati!#REF!),"",Rezultati!#REF!)</f>
        <v>#REF!</v>
      </c>
      <c r="B141" s="67" t="e">
        <f>IF(ISBLANK(Rezultati!#REF!),"",Rezultati!#REF!)</f>
        <v>#REF!</v>
      </c>
      <c r="C141" s="69" t="e">
        <f>IF(ISBLANK(Rezultati!#REF!),"",Rezultati!#REF!)</f>
        <v>#REF!</v>
      </c>
      <c r="D141" s="16" t="e">
        <f>IF(ISBLANK(Rezultati!#REF!),"",Rezultati!#REF!)</f>
        <v>#REF!</v>
      </c>
      <c r="E141" s="16" t="e">
        <f>IF(ISBLANK(Rezultati!#REF!),"",Rezultati!#REF!)</f>
        <v>#REF!</v>
      </c>
      <c r="F141" s="16" t="e">
        <f>IF(ISBLANK(Rezultati!#REF!),"",Rezultati!#REF!)</f>
        <v>#REF!</v>
      </c>
      <c r="G141" s="16" t="e">
        <f>IF(ISBLANK(Rezultati!#REF!),"",Rezultati!#REF!)</f>
        <v>#REF!</v>
      </c>
      <c r="H141" s="70" t="e">
        <f>IF(ISBLANK(Rezultati!#REF!),"",Rezultati!#REF!)</f>
        <v>#REF!</v>
      </c>
      <c r="I141" s="71" t="e">
        <f>IF(H141=0,"F",IF(H141&lt;50,"F",IF(H141&lt;60,"E",IF(H141&lt;70,"D",IF(H141&lt;80,"C",IF(H141&lt;90,"B","A"))))))</f>
        <v>#REF!</v>
      </c>
      <c r="J141" s="18"/>
      <c r="K141" s="18"/>
    </row>
    <row r="142" spans="1:11" ht="12.75">
      <c r="A142" s="66" t="e">
        <f>IF(ISBLANK(Rezultati!#REF!),"",Rezultati!#REF!)</f>
        <v>#REF!</v>
      </c>
      <c r="B142" s="67" t="e">
        <f>IF(ISBLANK(Rezultati!#REF!),"",Rezultati!#REF!)</f>
        <v>#REF!</v>
      </c>
      <c r="C142" s="69" t="e">
        <f>IF(ISBLANK(Rezultati!#REF!),"",Rezultati!#REF!)</f>
        <v>#REF!</v>
      </c>
      <c r="D142" s="16" t="e">
        <f>IF(ISBLANK(Rezultati!#REF!),"",Rezultati!#REF!)</f>
        <v>#REF!</v>
      </c>
      <c r="E142" s="16" t="e">
        <f>IF(ISBLANK(Rezultati!#REF!),"",Rezultati!#REF!)</f>
        <v>#REF!</v>
      </c>
      <c r="F142" s="16" t="e">
        <f>IF(ISBLANK(Rezultati!#REF!),"",Rezultati!#REF!)</f>
        <v>#REF!</v>
      </c>
      <c r="G142" s="16" t="e">
        <f>IF(ISBLANK(Rezultati!#REF!),"",Rezultati!#REF!)</f>
        <v>#REF!</v>
      </c>
      <c r="H142" s="70" t="e">
        <f>IF(ISBLANK(Rezultati!#REF!),"",Rezultati!#REF!)</f>
        <v>#REF!</v>
      </c>
      <c r="I142" s="71" t="e">
        <f>IF(H142=0,"F",IF(H142&lt;50,"F",IF(H142&lt;60,"E",IF(H142&lt;70,"D",IF(H142&lt;80,"C",IF(H142&lt;90,"B","A"))))))</f>
        <v>#REF!</v>
      </c>
      <c r="J142" s="18"/>
      <c r="K142" s="18"/>
    </row>
    <row r="143" spans="1:11" ht="12.75">
      <c r="A143" s="66" t="str">
        <f>IF(ISBLANK(Rezultati!B35),"",Rezultati!B35)</f>
        <v>74/2018</v>
      </c>
      <c r="B143" s="67" t="str">
        <f>IF(ISBLANK(Rezultati!C35),"",Rezultati!C35)</f>
        <v>Svetlana  Korać</v>
      </c>
      <c r="C143" s="69">
        <f>IF(ISBLANK(Rezultati!D35),"",Rezultati!D35)</f>
        <v>5</v>
      </c>
      <c r="D143" s="16">
        <f>IF(ISBLANK(Rezultati!E35),"",Rezultati!E35)</f>
        <v>5</v>
      </c>
      <c r="E143" s="16">
        <f>IF(ISBLANK(Rezultati!F35),"",Rezultati!F35)</f>
        <v>15</v>
      </c>
      <c r="F143" s="16">
        <f>IF(ISBLANK(Rezultati!J35),"",Rezultati!J35)</f>
        <v>3</v>
      </c>
      <c r="G143" s="16">
        <f>IF(ISBLANK(Rezultati!K35),"",Rezultati!K35)</f>
        <v>0</v>
      </c>
      <c r="H143" s="70">
        <f>IF(ISBLANK(Rezultati!N35),"",Rezultati!N35)</f>
        <v>23</v>
      </c>
      <c r="I143" s="71" t="str">
        <f>IF(H143=0,"F",IF(H143&lt;50,"F",IF(H143&lt;60,"E",IF(H143&lt;70,"D",IF(H143&lt;80,"C",IF(H143&lt;90,"B","A"))))))</f>
        <v>F</v>
      </c>
      <c r="J143" s="18"/>
      <c r="K143" s="18"/>
    </row>
    <row r="144" spans="1:11" ht="12.75">
      <c r="A144" s="66" t="str">
        <f>IF(ISBLANK(Rezultati!B36),"",Rezultati!B36)</f>
        <v>90/2018</v>
      </c>
      <c r="B144" s="67" t="str">
        <f>IF(ISBLANK(Rezultati!C36),"",Rezultati!C36)</f>
        <v>Vladimir  Jovović</v>
      </c>
      <c r="C144" s="69">
        <f>IF(ISBLANK(Rezultati!D36),"",Rezultati!D36)</f>
        <v>5</v>
      </c>
      <c r="D144" s="16">
        <f>IF(ISBLANK(Rezultati!E36),"",Rezultati!E36)</f>
      </c>
      <c r="E144" s="16">
        <f>IF(ISBLANK(Rezultati!F36),"",Rezultati!F36)</f>
        <v>11</v>
      </c>
      <c r="F144" s="16">
        <f>IF(ISBLANK(Rezultati!J36),"",Rezultati!J36)</f>
      </c>
      <c r="G144" s="16">
        <f>IF(ISBLANK(Rezultati!K36),"",Rezultati!K36)</f>
      </c>
      <c r="H144" s="70">
        <f>IF(ISBLANK(Rezultati!N36),"",Rezultati!N36)</f>
        <v>37</v>
      </c>
      <c r="I144" s="71" t="str">
        <f>IF(H144=0,"F",IF(H144&lt;50,"F",IF(H144&lt;60,"E",IF(H144&lt;70,"D",IF(H144&lt;80,"C",IF(H144&lt;90,"B","A"))))))</f>
        <v>F</v>
      </c>
      <c r="J144" s="18"/>
      <c r="K144" s="18"/>
    </row>
    <row r="145" spans="1:11" ht="12.75">
      <c r="A145" s="66" t="e">
        <f>IF(ISBLANK(Rezultati!#REF!),"",Rezultati!#REF!)</f>
        <v>#REF!</v>
      </c>
      <c r="B145" s="67" t="str">
        <f>IF(ISBLANK(Rezultati!C37),"",Rezultati!C37)</f>
        <v>Radoš  Pođanin</v>
      </c>
      <c r="C145" s="69">
        <f>IF(ISBLANK(Rezultati!D37),"",Rezultati!D37)</f>
        <v>5</v>
      </c>
      <c r="D145" s="16">
        <f>IF(ISBLANK(Rezultati!E37),"",Rezultati!E37)</f>
      </c>
      <c r="E145" s="16">
        <f>IF(ISBLANK(Rezultati!F37),"",Rezultati!F37)</f>
        <v>9</v>
      </c>
      <c r="F145" s="16">
        <f>IF(ISBLANK(Rezultati!J37),"",Rezultati!J37)</f>
      </c>
      <c r="G145" s="16">
        <f>IF(ISBLANK(Rezultati!K37),"",Rezultati!K37)</f>
        <v>1.5</v>
      </c>
      <c r="H145" s="70">
        <f>IF(ISBLANK(Rezultati!N37),"",Rezultati!N37)</f>
        <v>54</v>
      </c>
      <c r="I145" s="71" t="str">
        <f>IF(H145=0,"F",IF(H145&lt;50,"F",IF(H145&lt;60,"E",IF(H145&lt;70,"D",IF(H145&lt;80,"C",IF(H145&lt;90,"B","A"))))))</f>
        <v>E</v>
      </c>
      <c r="J145" s="18"/>
      <c r="K145" s="18"/>
    </row>
    <row r="146" spans="6:8" ht="12.75">
      <c r="F146" s="42"/>
      <c r="G146" s="42"/>
      <c r="H146" s="43"/>
    </row>
    <row r="147" spans="2:8" ht="12.75">
      <c r="B147" s="67" t="e">
        <f>IF(ISBLANK(Rezultati!#REF!),"",Rezultati!#REF!)</f>
        <v>#REF!</v>
      </c>
      <c r="G147" s="42"/>
      <c r="H147" s="43"/>
    </row>
  </sheetData>
  <sheetProtection/>
  <mergeCells count="7">
    <mergeCell ref="A1:G1"/>
    <mergeCell ref="H1:I1"/>
    <mergeCell ref="C5:G5"/>
    <mergeCell ref="F6:G6"/>
    <mergeCell ref="H5:H7"/>
    <mergeCell ref="I5:I7"/>
    <mergeCell ref="D6:E6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zoomScale="110" zoomScaleNormal="110" zoomScalePageLayoutView="0" workbookViewId="0" topLeftCell="A1">
      <pane ySplit="9" topLeftCell="A136" activePane="bottomLeft" state="frozen"/>
      <selection pane="topLeft" activeCell="A1" sqref="A1"/>
      <selection pane="bottomLeft" activeCell="E146" sqref="E146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30.5742187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45" t="s">
        <v>7</v>
      </c>
      <c r="B1" s="46"/>
      <c r="C1" s="47"/>
      <c r="D1" s="48"/>
      <c r="E1" s="49"/>
      <c r="F1" s="4"/>
    </row>
    <row r="2" spans="1:5" s="5" customFormat="1" ht="14.25">
      <c r="A2" s="50"/>
      <c r="B2" s="51"/>
      <c r="C2" s="52"/>
      <c r="D2" s="53"/>
      <c r="E2" s="54"/>
    </row>
    <row r="3" spans="1:5" s="5" customFormat="1" ht="15">
      <c r="A3" s="50" t="s">
        <v>137</v>
      </c>
      <c r="B3" s="51"/>
      <c r="C3" s="53"/>
      <c r="D3" s="53"/>
      <c r="E3" s="54"/>
    </row>
    <row r="4" spans="1:5" s="5" customFormat="1" ht="15">
      <c r="A4" s="50" t="s">
        <v>17</v>
      </c>
      <c r="B4" s="51"/>
      <c r="C4" s="53" t="s">
        <v>140</v>
      </c>
      <c r="D4" s="53"/>
      <c r="E4" s="54"/>
    </row>
    <row r="5" spans="1:6" s="5" customFormat="1" ht="15">
      <c r="A5" s="50" t="s">
        <v>138</v>
      </c>
      <c r="B5" s="51"/>
      <c r="C5" s="53" t="s">
        <v>139</v>
      </c>
      <c r="D5" s="53"/>
      <c r="E5" s="54"/>
      <c r="F5" s="22"/>
    </row>
    <row r="6" spans="1:6" s="5" customFormat="1" ht="15.75" thickBot="1">
      <c r="A6" s="55"/>
      <c r="B6" s="56"/>
      <c r="C6" s="57"/>
      <c r="D6" s="58"/>
      <c r="E6" s="59"/>
      <c r="F6" s="21"/>
    </row>
    <row r="7" spans="1:5" s="6" customFormat="1" ht="12.75" customHeight="1" thickBot="1">
      <c r="A7" s="102" t="s">
        <v>8</v>
      </c>
      <c r="B7" s="105" t="s">
        <v>13</v>
      </c>
      <c r="C7" s="106" t="s">
        <v>9</v>
      </c>
      <c r="D7" s="107"/>
      <c r="E7" s="100" t="s">
        <v>10</v>
      </c>
    </row>
    <row r="8" spans="1:5" s="7" customFormat="1" ht="12.75" customHeight="1">
      <c r="A8" s="103"/>
      <c r="B8" s="103"/>
      <c r="C8" s="100" t="s">
        <v>11</v>
      </c>
      <c r="D8" s="100" t="s">
        <v>12</v>
      </c>
      <c r="E8" s="101"/>
    </row>
    <row r="9" spans="1:5" s="7" customFormat="1" ht="13.5" customHeight="1">
      <c r="A9" s="104"/>
      <c r="B9" s="104"/>
      <c r="C9" s="101"/>
      <c r="D9" s="101"/>
      <c r="E9" s="101"/>
    </row>
    <row r="10" spans="1:5" s="8" customFormat="1" ht="13.5" customHeight="1">
      <c r="A10" s="66" t="e">
        <f>IF(ISBLANK(Rezultati!#REF!),"",Rezultati!#REF!)</f>
        <v>#REF!</v>
      </c>
      <c r="B10" s="67" t="e">
        <f>IF(ISBLANK(Rezultati!#REF!),"",Rezultati!#REF!)</f>
        <v>#REF!</v>
      </c>
      <c r="C10" s="76" t="e">
        <f>Rezultati!#REF!+Rezultati!#REF!</f>
        <v>#REF!</v>
      </c>
      <c r="D10" s="76" t="e">
        <f>IF(Rezultati!#REF!,Rezultati!#REF!,Rezultati!#REF!)</f>
        <v>#REF!</v>
      </c>
      <c r="E10" s="80" t="e">
        <f>Evidencija!I8</f>
        <v>#REF!</v>
      </c>
    </row>
    <row r="11" spans="1:6" ht="12.75">
      <c r="A11" s="66" t="e">
        <f>IF(ISBLANK(Rezultati!#REF!),"",Rezultati!#REF!)</f>
        <v>#REF!</v>
      </c>
      <c r="B11" s="67" t="e">
        <f>IF(ISBLANK(Rezultati!#REF!),"",Rezultati!#REF!)</f>
        <v>#REF!</v>
      </c>
      <c r="C11" s="76" t="e">
        <f>Rezultati!#REF!+Rezultati!#REF!</f>
        <v>#REF!</v>
      </c>
      <c r="D11" s="76" t="e">
        <f>IF(Rezultati!#REF!,Rezultati!#REF!,Rezultati!#REF!)</f>
        <v>#REF!</v>
      </c>
      <c r="E11" s="80" t="e">
        <f>Evidencija!I9</f>
        <v>#REF!</v>
      </c>
      <c r="F11" s="9"/>
    </row>
    <row r="12" spans="1:6" ht="12.75">
      <c r="A12" s="66" t="str">
        <f>IF(ISBLANK(Rezultati!B2),"",Rezultati!B2)</f>
        <v>3/2019</v>
      </c>
      <c r="B12" s="67" t="str">
        <f>IF(ISBLANK(Rezultati!C2),"",Rezultati!C2)</f>
        <v>Predrag  Radičević</v>
      </c>
      <c r="C12" s="76">
        <f>Rezultati!I2+Rezultati!D2</f>
        <v>34</v>
      </c>
      <c r="D12" s="76">
        <f>IF(Rezultati!K2,Rezultati!K2,Rezultati!J2)</f>
        <v>16</v>
      </c>
      <c r="E12" s="80" t="str">
        <f>Evidencija!I10</f>
        <v>E</v>
      </c>
      <c r="F12" s="9"/>
    </row>
    <row r="13" spans="1:6" ht="12.75">
      <c r="A13" s="66" t="e">
        <f>IF(ISBLANK(Rezultati!#REF!),"",Rezultati!#REF!)</f>
        <v>#REF!</v>
      </c>
      <c r="B13" s="67" t="e">
        <f>IF(ISBLANK(Rezultati!#REF!),"",Rezultati!#REF!)</f>
        <v>#REF!</v>
      </c>
      <c r="C13" s="76" t="e">
        <f>Rezultati!#REF!+Rezultati!#REF!</f>
        <v>#REF!</v>
      </c>
      <c r="D13" s="76" t="e">
        <f>IF(Rezultati!#REF!,Rezultati!#REF!,Rezultati!#REF!)</f>
        <v>#REF!</v>
      </c>
      <c r="E13" s="80" t="e">
        <f>Evidencija!I11</f>
        <v>#REF!</v>
      </c>
      <c r="F13" s="9"/>
    </row>
    <row r="14" spans="1:6" ht="12.75">
      <c r="A14" s="66" t="e">
        <f>IF(ISBLANK(Rezultati!#REF!),"",Rezultati!#REF!)</f>
        <v>#REF!</v>
      </c>
      <c r="B14" s="67" t="e">
        <f>IF(ISBLANK(Rezultati!#REF!),"",Rezultati!#REF!)</f>
        <v>#REF!</v>
      </c>
      <c r="C14" s="76" t="e">
        <f>Rezultati!#REF!+Rezultati!#REF!</f>
        <v>#REF!</v>
      </c>
      <c r="D14" s="76" t="e">
        <f>IF(Rezultati!#REF!,Rezultati!#REF!,Rezultati!#REF!)</f>
        <v>#REF!</v>
      </c>
      <c r="E14" s="80" t="e">
        <f>Evidencija!I12</f>
        <v>#REF!</v>
      </c>
      <c r="F14" s="9"/>
    </row>
    <row r="15" spans="1:6" ht="12.75">
      <c r="A15" s="66" t="e">
        <f>IF(ISBLANK(Rezultati!#REF!),"",Rezultati!#REF!)</f>
        <v>#REF!</v>
      </c>
      <c r="B15" s="67" t="e">
        <f>IF(ISBLANK(Rezultati!#REF!),"",Rezultati!#REF!)</f>
        <v>#REF!</v>
      </c>
      <c r="C15" s="76" t="e">
        <f>Rezultati!#REF!+Rezultati!#REF!</f>
        <v>#REF!</v>
      </c>
      <c r="D15" s="76" t="e">
        <f>IF(Rezultati!#REF!,Rezultati!#REF!,Rezultati!#REF!)</f>
        <v>#REF!</v>
      </c>
      <c r="E15" s="80" t="e">
        <f>Evidencija!I13</f>
        <v>#REF!</v>
      </c>
      <c r="F15" s="9"/>
    </row>
    <row r="16" spans="1:6" ht="12.75">
      <c r="A16" s="66" t="e">
        <f>IF(ISBLANK(Rezultati!#REF!),"",Rezultati!#REF!)</f>
        <v>#REF!</v>
      </c>
      <c r="B16" s="67" t="e">
        <f>IF(ISBLANK(Rezultati!#REF!),"",Rezultati!#REF!)</f>
        <v>#REF!</v>
      </c>
      <c r="C16" s="76" t="e">
        <f>Rezultati!#REF!+Rezultati!#REF!</f>
        <v>#REF!</v>
      </c>
      <c r="D16" s="76" t="e">
        <f>IF(Rezultati!#REF!,Rezultati!#REF!,Rezultati!#REF!)</f>
        <v>#REF!</v>
      </c>
      <c r="E16" s="80" t="e">
        <f>Evidencija!I14</f>
        <v>#REF!</v>
      </c>
      <c r="F16" s="9"/>
    </row>
    <row r="17" spans="1:6" ht="12.75">
      <c r="A17" s="66" t="e">
        <f>IF(ISBLANK(Rezultati!#REF!),"",Rezultati!#REF!)</f>
        <v>#REF!</v>
      </c>
      <c r="B17" s="67" t="e">
        <f>IF(ISBLANK(Rezultati!#REF!),"",Rezultati!#REF!)</f>
        <v>#REF!</v>
      </c>
      <c r="C17" s="76" t="e">
        <f>Rezultati!#REF!+Rezultati!#REF!</f>
        <v>#REF!</v>
      </c>
      <c r="D17" s="76" t="e">
        <f>IF(Rezultati!#REF!,Rezultati!#REF!,Rezultati!#REF!)</f>
        <v>#REF!</v>
      </c>
      <c r="E17" s="80" t="e">
        <f>Evidencija!I15</f>
        <v>#REF!</v>
      </c>
      <c r="F17" s="9"/>
    </row>
    <row r="18" spans="1:6" ht="12.75">
      <c r="A18" s="66" t="str">
        <f>IF(ISBLANK(Rezultati!B3),"",Rezultati!B3)</f>
        <v>9/2019</v>
      </c>
      <c r="B18" s="67" t="str">
        <f>IF(ISBLANK(Rezultati!C3),"",Rezultati!C3)</f>
        <v>Nikola  Joksimović</v>
      </c>
      <c r="C18" s="76">
        <f>Rezultati!I3+Rezultati!D3</f>
        <v>33</v>
      </c>
      <c r="D18" s="76">
        <f>IF(Rezultati!K3,Rezultati!K3,Rezultati!J3)</f>
        <v>23</v>
      </c>
      <c r="E18" s="80" t="str">
        <f>Evidencija!I16</f>
        <v>E</v>
      </c>
      <c r="F18" s="9"/>
    </row>
    <row r="19" spans="1:6" ht="12.75">
      <c r="A19" s="66" t="e">
        <f>IF(ISBLANK(Rezultati!#REF!),"",Rezultati!#REF!)</f>
        <v>#REF!</v>
      </c>
      <c r="B19" s="67" t="e">
        <f>IF(ISBLANK(Rezultati!#REF!),"",Rezultati!#REF!)</f>
        <v>#REF!</v>
      </c>
      <c r="C19" s="76" t="e">
        <f>Rezultati!#REF!+Rezultati!#REF!</f>
        <v>#REF!</v>
      </c>
      <c r="D19" s="76" t="e">
        <f>IF(Rezultati!#REF!,Rezultati!#REF!,Rezultati!#REF!)</f>
        <v>#REF!</v>
      </c>
      <c r="E19" s="80" t="e">
        <f>Evidencija!I17</f>
        <v>#REF!</v>
      </c>
      <c r="F19" s="9"/>
    </row>
    <row r="20" spans="1:6" ht="12.75">
      <c r="A20" s="66" t="str">
        <f>IF(ISBLANK(Rezultati!B4),"",Rezultati!B4)</f>
        <v>11/2019</v>
      </c>
      <c r="B20" s="67" t="str">
        <f>IF(ISBLANK(Rezultati!C4),"",Rezultati!C4)</f>
        <v>Ivana  Bojić</v>
      </c>
      <c r="C20" s="76">
        <f>Rezultati!I4+Rezultati!D4</f>
        <v>33</v>
      </c>
      <c r="D20" s="76">
        <f>IF(Rezultati!K4,Rezultati!K4,Rezultati!J4)</f>
        <v>13.5</v>
      </c>
      <c r="E20" s="80" t="str">
        <f>Evidencija!I18</f>
        <v>E</v>
      </c>
      <c r="F20" s="9"/>
    </row>
    <row r="21" spans="1:6" ht="12.75">
      <c r="A21" s="66" t="e">
        <f>IF(ISBLANK(Rezultati!#REF!),"",Rezultati!#REF!)</f>
        <v>#REF!</v>
      </c>
      <c r="B21" s="67" t="e">
        <f>IF(ISBLANK(Rezultati!#REF!),"",Rezultati!#REF!)</f>
        <v>#REF!</v>
      </c>
      <c r="C21" s="76" t="e">
        <f>Rezultati!#REF!+Rezultati!#REF!</f>
        <v>#REF!</v>
      </c>
      <c r="D21" s="76" t="e">
        <f>IF(Rezultati!#REF!,Rezultati!#REF!,Rezultati!#REF!)</f>
        <v>#REF!</v>
      </c>
      <c r="E21" s="80" t="e">
        <f>Evidencija!I19</f>
        <v>#REF!</v>
      </c>
      <c r="F21" s="9"/>
    </row>
    <row r="22" spans="1:6" ht="12.75">
      <c r="A22" s="66" t="e">
        <f>IF(ISBLANK(Rezultati!#REF!),"",Rezultati!#REF!)</f>
        <v>#REF!</v>
      </c>
      <c r="B22" s="67" t="e">
        <f>IF(ISBLANK(Rezultati!#REF!),"",Rezultati!#REF!)</f>
        <v>#REF!</v>
      </c>
      <c r="C22" s="76" t="e">
        <f>Rezultati!#REF!+Rezultati!#REF!</f>
        <v>#REF!</v>
      </c>
      <c r="D22" s="76" t="e">
        <f>IF(Rezultati!#REF!,Rezultati!#REF!,Rezultati!#REF!)</f>
        <v>#REF!</v>
      </c>
      <c r="E22" s="80" t="e">
        <f>Evidencija!I20</f>
        <v>#REF!</v>
      </c>
      <c r="F22" s="9"/>
    </row>
    <row r="23" spans="1:6" ht="12.75">
      <c r="A23" s="66" t="e">
        <f>IF(ISBLANK(Rezultati!#REF!),"",Rezultati!#REF!)</f>
        <v>#REF!</v>
      </c>
      <c r="B23" s="67" t="e">
        <f>IF(ISBLANK(Rezultati!#REF!),"",Rezultati!#REF!)</f>
        <v>#REF!</v>
      </c>
      <c r="C23" s="76" t="e">
        <f>Rezultati!#REF!+Rezultati!#REF!</f>
        <v>#REF!</v>
      </c>
      <c r="D23" s="76" t="e">
        <f>IF(Rezultati!#REF!,Rezultati!#REF!,Rezultati!#REF!)</f>
        <v>#REF!</v>
      </c>
      <c r="E23" s="80" t="e">
        <f>Evidencija!I21</f>
        <v>#REF!</v>
      </c>
      <c r="F23" s="9"/>
    </row>
    <row r="24" spans="1:6" ht="12.75">
      <c r="A24" s="66" t="e">
        <f>IF(ISBLANK(Rezultati!#REF!),"",Rezultati!#REF!)</f>
        <v>#REF!</v>
      </c>
      <c r="B24" s="67" t="e">
        <f>IF(ISBLANK(Rezultati!#REF!),"",Rezultati!#REF!)</f>
        <v>#REF!</v>
      </c>
      <c r="C24" s="76" t="e">
        <f>Rezultati!#REF!+Rezultati!#REF!</f>
        <v>#REF!</v>
      </c>
      <c r="D24" s="76" t="e">
        <f>IF(Rezultati!#REF!,Rezultati!#REF!,Rezultati!#REF!)</f>
        <v>#REF!</v>
      </c>
      <c r="E24" s="80" t="e">
        <f>Evidencija!I22</f>
        <v>#REF!</v>
      </c>
      <c r="F24" s="9"/>
    </row>
    <row r="25" spans="1:6" ht="12.75">
      <c r="A25" s="66" t="e">
        <f>IF(ISBLANK(Rezultati!#REF!),"",Rezultati!#REF!)</f>
        <v>#REF!</v>
      </c>
      <c r="B25" s="67" t="e">
        <f>IF(ISBLANK(Rezultati!#REF!),"",Rezultati!#REF!)</f>
        <v>#REF!</v>
      </c>
      <c r="C25" s="76" t="e">
        <f>Rezultati!#REF!+Rezultati!#REF!</f>
        <v>#REF!</v>
      </c>
      <c r="D25" s="76" t="e">
        <f>IF(Rezultati!#REF!,Rezultati!#REF!,Rezultati!#REF!)</f>
        <v>#REF!</v>
      </c>
      <c r="E25" s="80" t="e">
        <f>Evidencija!I23</f>
        <v>#REF!</v>
      </c>
      <c r="F25" s="9"/>
    </row>
    <row r="26" spans="1:6" ht="12.75">
      <c r="A26" s="66" t="e">
        <f>IF(ISBLANK(Rezultati!#REF!),"",Rezultati!#REF!)</f>
        <v>#REF!</v>
      </c>
      <c r="B26" s="67" t="e">
        <f>IF(ISBLANK(Rezultati!#REF!),"",Rezultati!#REF!)</f>
        <v>#REF!</v>
      </c>
      <c r="C26" s="76" t="e">
        <f>Rezultati!#REF!+Rezultati!#REF!</f>
        <v>#REF!</v>
      </c>
      <c r="D26" s="76" t="e">
        <f>IF(Rezultati!#REF!,Rezultati!#REF!,Rezultati!#REF!)</f>
        <v>#REF!</v>
      </c>
      <c r="E26" s="80" t="e">
        <f>Evidencija!I24</f>
        <v>#REF!</v>
      </c>
      <c r="F26" s="9"/>
    </row>
    <row r="27" spans="1:6" ht="12.75">
      <c r="A27" s="66" t="e">
        <f>IF(ISBLANK(Rezultati!#REF!),"",Rezultati!#REF!)</f>
        <v>#REF!</v>
      </c>
      <c r="B27" s="67" t="e">
        <f>IF(ISBLANK(Rezultati!#REF!),"",Rezultati!#REF!)</f>
        <v>#REF!</v>
      </c>
      <c r="C27" s="76" t="e">
        <f>Rezultati!#REF!+Rezultati!#REF!</f>
        <v>#REF!</v>
      </c>
      <c r="D27" s="76" t="e">
        <f>IF(Rezultati!#REF!,Rezultati!#REF!,Rezultati!#REF!)</f>
        <v>#REF!</v>
      </c>
      <c r="E27" s="80" t="e">
        <f>Evidencija!I25</f>
        <v>#REF!</v>
      </c>
      <c r="F27" s="9"/>
    </row>
    <row r="28" spans="1:6" ht="12.75">
      <c r="A28" s="66" t="e">
        <f>IF(ISBLANK(Rezultati!#REF!),"",Rezultati!#REF!)</f>
        <v>#REF!</v>
      </c>
      <c r="B28" s="67" t="e">
        <f>IF(ISBLANK(Rezultati!#REF!),"",Rezultati!#REF!)</f>
        <v>#REF!</v>
      </c>
      <c r="C28" s="76" t="e">
        <f>Rezultati!#REF!+Rezultati!#REF!</f>
        <v>#REF!</v>
      </c>
      <c r="D28" s="76" t="e">
        <f>IF(Rezultati!#REF!,Rezultati!#REF!,Rezultati!#REF!)</f>
        <v>#REF!</v>
      </c>
      <c r="E28" s="80" t="e">
        <f>Evidencija!I26</f>
        <v>#REF!</v>
      </c>
      <c r="F28" s="9"/>
    </row>
    <row r="29" spans="1:6" ht="12.75">
      <c r="A29" s="66" t="str">
        <f>IF(ISBLANK(Rezultati!B5),"",Rezultati!B5)</f>
        <v>20/2019</v>
      </c>
      <c r="B29" s="67" t="str">
        <f>IF(ISBLANK(Rezultati!C5),"",Rezultati!C5)</f>
        <v>Predrag  Medenica</v>
      </c>
      <c r="C29" s="76">
        <f>Rezultati!I5+Rezultati!D5</f>
        <v>44</v>
      </c>
      <c r="D29" s="76">
        <f>IF(Rezultati!K5,Rezultati!K5,Rezultati!J5)</f>
        <v>0</v>
      </c>
      <c r="E29" s="80" t="str">
        <f>Evidencija!I27</f>
        <v>E</v>
      </c>
      <c r="F29" s="9"/>
    </row>
    <row r="30" spans="1:6" ht="12.75">
      <c r="A30" s="66" t="str">
        <f>IF(ISBLANK(Rezultati!B6),"",Rezultati!B6)</f>
        <v>21/2019</v>
      </c>
      <c r="B30" s="67" t="str">
        <f>IF(ISBLANK(Rezultati!C6),"",Rezultati!C6)</f>
        <v>Dejan  Božović</v>
      </c>
      <c r="C30" s="76">
        <f>Rezultati!I6+Rezultati!D6</f>
        <v>29</v>
      </c>
      <c r="D30" s="76">
        <f>IF(Rezultati!K6,Rezultati!K6,Rezultati!J6)</f>
        <v>0</v>
      </c>
      <c r="E30" s="80" t="str">
        <f>Evidencija!I28</f>
        <v>F</v>
      </c>
      <c r="F30" s="9"/>
    </row>
    <row r="31" spans="1:6" ht="12.75">
      <c r="A31" s="66" t="e">
        <f>IF(ISBLANK(Rezultati!#REF!),"",Rezultati!#REF!)</f>
        <v>#REF!</v>
      </c>
      <c r="B31" s="67" t="e">
        <f>IF(ISBLANK(Rezultati!#REF!),"",Rezultati!#REF!)</f>
        <v>#REF!</v>
      </c>
      <c r="C31" s="76" t="e">
        <f>Rezultati!#REF!+Rezultati!#REF!</f>
        <v>#REF!</v>
      </c>
      <c r="D31" s="76" t="e">
        <f>IF(Rezultati!#REF!,Rezultati!#REF!,Rezultati!#REF!)</f>
        <v>#REF!</v>
      </c>
      <c r="E31" s="80" t="e">
        <f>Evidencija!I29</f>
        <v>#REF!</v>
      </c>
      <c r="F31" s="9"/>
    </row>
    <row r="32" spans="1:6" ht="12.75">
      <c r="A32" s="66" t="e">
        <f>IF(ISBLANK(Rezultati!#REF!),"",Rezultati!#REF!)</f>
        <v>#REF!</v>
      </c>
      <c r="B32" s="67" t="e">
        <f>IF(ISBLANK(Rezultati!#REF!),"",Rezultati!#REF!)</f>
        <v>#REF!</v>
      </c>
      <c r="C32" s="76" t="e">
        <f>Rezultati!#REF!+Rezultati!#REF!</f>
        <v>#REF!</v>
      </c>
      <c r="D32" s="76" t="e">
        <f>IF(Rezultati!#REF!,Rezultati!#REF!,Rezultati!#REF!)</f>
        <v>#REF!</v>
      </c>
      <c r="E32" s="80" t="e">
        <f>Evidencija!I30</f>
        <v>#REF!</v>
      </c>
      <c r="F32" s="9"/>
    </row>
    <row r="33" spans="1:6" ht="12.75">
      <c r="A33" s="66" t="e">
        <f>IF(ISBLANK(Rezultati!#REF!),"",Rezultati!#REF!)</f>
        <v>#REF!</v>
      </c>
      <c r="B33" s="67" t="e">
        <f>IF(ISBLANK(Rezultati!#REF!),"",Rezultati!#REF!)</f>
        <v>#REF!</v>
      </c>
      <c r="C33" s="76" t="e">
        <f>Rezultati!#REF!+Rezultati!#REF!</f>
        <v>#REF!</v>
      </c>
      <c r="D33" s="76" t="e">
        <f>IF(Rezultati!#REF!,Rezultati!#REF!,Rezultati!#REF!)</f>
        <v>#REF!</v>
      </c>
      <c r="E33" s="80" t="e">
        <f>Evidencija!I31</f>
        <v>#REF!</v>
      </c>
      <c r="F33" s="9"/>
    </row>
    <row r="34" spans="1:6" ht="12.75">
      <c r="A34" s="66" t="e">
        <f>IF(ISBLANK(Rezultati!#REF!),"",Rezultati!#REF!)</f>
        <v>#REF!</v>
      </c>
      <c r="B34" s="67" t="e">
        <f>IF(ISBLANK(Rezultati!#REF!),"",Rezultati!#REF!)</f>
        <v>#REF!</v>
      </c>
      <c r="C34" s="76" t="e">
        <f>Rezultati!#REF!+Rezultati!#REF!</f>
        <v>#REF!</v>
      </c>
      <c r="D34" s="76" t="e">
        <f>IF(Rezultati!#REF!,Rezultati!#REF!,Rezultati!#REF!)</f>
        <v>#REF!</v>
      </c>
      <c r="E34" s="80" t="e">
        <f>Evidencija!I32</f>
        <v>#REF!</v>
      </c>
      <c r="F34" s="9"/>
    </row>
    <row r="35" spans="1:6" ht="12.75">
      <c r="A35" s="66" t="e">
        <f>IF(ISBLANK(Rezultati!#REF!),"",Rezultati!#REF!)</f>
        <v>#REF!</v>
      </c>
      <c r="B35" s="67" t="e">
        <f>IF(ISBLANK(Rezultati!#REF!),"",Rezultati!#REF!)</f>
        <v>#REF!</v>
      </c>
      <c r="C35" s="76" t="e">
        <f>Rezultati!#REF!+Rezultati!#REF!</f>
        <v>#REF!</v>
      </c>
      <c r="D35" s="76" t="e">
        <f>IF(Rezultati!#REF!,Rezultati!#REF!,Rezultati!#REF!)</f>
        <v>#REF!</v>
      </c>
      <c r="E35" s="80" t="e">
        <f>Evidencija!I33</f>
        <v>#REF!</v>
      </c>
      <c r="F35" s="9"/>
    </row>
    <row r="36" spans="1:6" ht="12.75">
      <c r="A36" s="66" t="e">
        <f>IF(ISBLANK(Rezultati!#REF!),"",Rezultati!#REF!)</f>
        <v>#REF!</v>
      </c>
      <c r="B36" s="67" t="e">
        <f>IF(ISBLANK(Rezultati!#REF!),"",Rezultati!#REF!)</f>
        <v>#REF!</v>
      </c>
      <c r="C36" s="76" t="e">
        <f>Rezultati!#REF!+Rezultati!#REF!</f>
        <v>#REF!</v>
      </c>
      <c r="D36" s="76" t="e">
        <f>IF(Rezultati!#REF!,Rezultati!#REF!,Rezultati!#REF!)</f>
        <v>#REF!</v>
      </c>
      <c r="E36" s="80" t="e">
        <f>Evidencija!I34</f>
        <v>#REF!</v>
      </c>
      <c r="F36" s="9"/>
    </row>
    <row r="37" spans="1:6" ht="12.75">
      <c r="A37" s="66" t="e">
        <f>IF(ISBLANK(Rezultati!#REF!),"",Rezultati!#REF!)</f>
        <v>#REF!</v>
      </c>
      <c r="B37" s="67" t="e">
        <f>IF(ISBLANK(Rezultati!#REF!),"",Rezultati!#REF!)</f>
        <v>#REF!</v>
      </c>
      <c r="C37" s="76" t="e">
        <f>Rezultati!#REF!+Rezultati!#REF!</f>
        <v>#REF!</v>
      </c>
      <c r="D37" s="76" t="e">
        <f>IF(Rezultati!#REF!,Rezultati!#REF!,Rezultati!#REF!)</f>
        <v>#REF!</v>
      </c>
      <c r="E37" s="80" t="e">
        <f>Evidencija!I35</f>
        <v>#REF!</v>
      </c>
      <c r="F37" s="9"/>
    </row>
    <row r="38" spans="1:6" ht="12.75">
      <c r="A38" s="66" t="e">
        <f>IF(ISBLANK(Rezultati!#REF!),"",Rezultati!#REF!)</f>
        <v>#REF!</v>
      </c>
      <c r="B38" s="67" t="e">
        <f>IF(ISBLANK(Rezultati!#REF!),"",Rezultati!#REF!)</f>
        <v>#REF!</v>
      </c>
      <c r="C38" s="76" t="e">
        <f>Rezultati!#REF!+Rezultati!#REF!</f>
        <v>#REF!</v>
      </c>
      <c r="D38" s="76" t="e">
        <f>IF(Rezultati!#REF!,Rezultati!#REF!,Rezultati!#REF!)</f>
        <v>#REF!</v>
      </c>
      <c r="E38" s="80" t="e">
        <f>Evidencija!I36</f>
        <v>#REF!</v>
      </c>
      <c r="F38" s="9"/>
    </row>
    <row r="39" spans="1:6" ht="12.75">
      <c r="A39" s="66" t="e">
        <f>IF(ISBLANK(Rezultati!#REF!),"",Rezultati!#REF!)</f>
        <v>#REF!</v>
      </c>
      <c r="B39" s="67" t="e">
        <f>IF(ISBLANK(Rezultati!#REF!),"",Rezultati!#REF!)</f>
        <v>#REF!</v>
      </c>
      <c r="C39" s="76" t="e">
        <f>Rezultati!#REF!+Rezultati!#REF!</f>
        <v>#REF!</v>
      </c>
      <c r="D39" s="76" t="e">
        <f>IF(Rezultati!#REF!,Rezultati!#REF!,Rezultati!#REF!)</f>
        <v>#REF!</v>
      </c>
      <c r="E39" s="80" t="e">
        <f>Evidencija!I37</f>
        <v>#REF!</v>
      </c>
      <c r="F39" s="9"/>
    </row>
    <row r="40" spans="1:6" ht="12.75">
      <c r="A40" s="66" t="e">
        <f>IF(ISBLANK(Rezultati!#REF!),"",Rezultati!#REF!)</f>
        <v>#REF!</v>
      </c>
      <c r="B40" s="67" t="e">
        <f>IF(ISBLANK(Rezultati!#REF!),"",Rezultati!#REF!)</f>
        <v>#REF!</v>
      </c>
      <c r="C40" s="76" t="e">
        <f>Rezultati!#REF!+Rezultati!#REF!</f>
        <v>#REF!</v>
      </c>
      <c r="D40" s="76" t="e">
        <f>IF(Rezultati!#REF!,Rezultati!#REF!,Rezultati!#REF!)</f>
        <v>#REF!</v>
      </c>
      <c r="E40" s="80" t="e">
        <f>Evidencija!I38</f>
        <v>#REF!</v>
      </c>
      <c r="F40" s="9"/>
    </row>
    <row r="41" spans="1:6" ht="12.75">
      <c r="A41" s="66" t="str">
        <f>IF(ISBLANK(Rezultati!B7),"",Rezultati!B7)</f>
        <v>32/2019</v>
      </c>
      <c r="B41" s="67" t="str">
        <f>IF(ISBLANK(Rezultati!C7),"",Rezultati!C7)</f>
        <v>Lazar  Vlačić</v>
      </c>
      <c r="C41" s="76">
        <f>Rezultati!I7+Rezultati!D7</f>
        <v>29</v>
      </c>
      <c r="D41" s="76">
        <f>IF(Rezultati!K7,Rezultati!K7,Rezultati!J7)</f>
        <v>30</v>
      </c>
      <c r="E41" s="80" t="str">
        <f>Evidencija!I39</f>
        <v>E</v>
      </c>
      <c r="F41" s="9"/>
    </row>
    <row r="42" spans="1:6" ht="12.75">
      <c r="A42" s="66" t="e">
        <f>IF(ISBLANK(Rezultati!#REF!),"",Rezultati!#REF!)</f>
        <v>#REF!</v>
      </c>
      <c r="B42" s="67" t="e">
        <f>IF(ISBLANK(Rezultati!#REF!),"",Rezultati!#REF!)</f>
        <v>#REF!</v>
      </c>
      <c r="C42" s="76" t="e">
        <f>Rezultati!#REF!+Rezultati!#REF!</f>
        <v>#REF!</v>
      </c>
      <c r="D42" s="76" t="e">
        <f>IF(Rezultati!#REF!,Rezultati!#REF!,Rezultati!#REF!)</f>
        <v>#REF!</v>
      </c>
      <c r="E42" s="80" t="e">
        <f>Evidencija!I40</f>
        <v>#REF!</v>
      </c>
      <c r="F42" s="9"/>
    </row>
    <row r="43" spans="1:6" ht="12.75">
      <c r="A43" s="66" t="e">
        <f>IF(ISBLANK(Rezultati!#REF!),"",Rezultati!#REF!)</f>
        <v>#REF!</v>
      </c>
      <c r="B43" s="67" t="e">
        <f>IF(ISBLANK(Rezultati!#REF!),"",Rezultati!#REF!)</f>
        <v>#REF!</v>
      </c>
      <c r="C43" s="76" t="e">
        <f>Rezultati!#REF!+Rezultati!#REF!</f>
        <v>#REF!</v>
      </c>
      <c r="D43" s="76" t="e">
        <f>IF(Rezultati!#REF!,Rezultati!#REF!,Rezultati!#REF!)</f>
        <v>#REF!</v>
      </c>
      <c r="E43" s="80" t="e">
        <f>Evidencija!I41</f>
        <v>#REF!</v>
      </c>
      <c r="F43" s="9"/>
    </row>
    <row r="44" spans="1:6" ht="12.75">
      <c r="A44" s="66" t="e">
        <f>IF(ISBLANK(Rezultati!#REF!),"",Rezultati!#REF!)</f>
        <v>#REF!</v>
      </c>
      <c r="B44" s="67" t="e">
        <f>IF(ISBLANK(Rezultati!#REF!),"",Rezultati!#REF!)</f>
        <v>#REF!</v>
      </c>
      <c r="C44" s="76" t="e">
        <f>Rezultati!#REF!+Rezultati!#REF!</f>
        <v>#REF!</v>
      </c>
      <c r="D44" s="76" t="e">
        <f>IF(Rezultati!#REF!,Rezultati!#REF!,Rezultati!#REF!)</f>
        <v>#REF!</v>
      </c>
      <c r="E44" s="80" t="e">
        <f>Evidencija!I42</f>
        <v>#REF!</v>
      </c>
      <c r="F44" s="9"/>
    </row>
    <row r="45" spans="1:6" ht="12.75">
      <c r="A45" s="66" t="e">
        <f>IF(ISBLANK(Rezultati!#REF!),"",Rezultati!#REF!)</f>
        <v>#REF!</v>
      </c>
      <c r="B45" s="67" t="e">
        <f>IF(ISBLANK(Rezultati!#REF!),"",Rezultati!#REF!)</f>
        <v>#REF!</v>
      </c>
      <c r="C45" s="76" t="e">
        <f>Rezultati!#REF!+Rezultati!#REF!</f>
        <v>#REF!</v>
      </c>
      <c r="D45" s="76" t="e">
        <f>IF(Rezultati!#REF!,Rezultati!#REF!,Rezultati!#REF!)</f>
        <v>#REF!</v>
      </c>
      <c r="E45" s="80" t="e">
        <f>Evidencija!I43</f>
        <v>#REF!</v>
      </c>
      <c r="F45" s="9"/>
    </row>
    <row r="46" spans="1:6" ht="12.75">
      <c r="A46" s="66" t="e">
        <f>IF(ISBLANK(Rezultati!#REF!),"",Rezultati!#REF!)</f>
        <v>#REF!</v>
      </c>
      <c r="B46" s="67" t="e">
        <f>IF(ISBLANK(Rezultati!#REF!),"",Rezultati!#REF!)</f>
        <v>#REF!</v>
      </c>
      <c r="C46" s="76" t="e">
        <f>Rezultati!#REF!+Rezultati!#REF!</f>
        <v>#REF!</v>
      </c>
      <c r="D46" s="76" t="e">
        <f>IF(Rezultati!#REF!,Rezultati!#REF!,Rezultati!#REF!)</f>
        <v>#REF!</v>
      </c>
      <c r="E46" s="80" t="e">
        <f>Evidencija!I44</f>
        <v>#REF!</v>
      </c>
      <c r="F46" s="9"/>
    </row>
    <row r="47" spans="1:6" ht="12.75">
      <c r="A47" s="66" t="e">
        <f>IF(ISBLANK(Rezultati!#REF!),"",Rezultati!#REF!)</f>
        <v>#REF!</v>
      </c>
      <c r="B47" s="67" t="e">
        <f>IF(ISBLANK(Rezultati!#REF!),"",Rezultati!#REF!)</f>
        <v>#REF!</v>
      </c>
      <c r="C47" s="76" t="e">
        <f>Rezultati!#REF!+Rezultati!#REF!</f>
        <v>#REF!</v>
      </c>
      <c r="D47" s="76" t="e">
        <f>IF(Rezultati!#REF!,Rezultati!#REF!,Rezultati!#REF!)</f>
        <v>#REF!</v>
      </c>
      <c r="E47" s="80" t="e">
        <f>Evidencija!I45</f>
        <v>#REF!</v>
      </c>
      <c r="F47" s="9"/>
    </row>
    <row r="48" spans="1:6" ht="12.75">
      <c r="A48" s="66" t="e">
        <f>IF(ISBLANK(Rezultati!#REF!),"",Rezultati!#REF!)</f>
        <v>#REF!</v>
      </c>
      <c r="B48" s="67" t="e">
        <f>IF(ISBLANK(Rezultati!#REF!),"",Rezultati!#REF!)</f>
        <v>#REF!</v>
      </c>
      <c r="C48" s="76" t="e">
        <f>Rezultati!#REF!+Rezultati!#REF!</f>
        <v>#REF!</v>
      </c>
      <c r="D48" s="76" t="e">
        <f>IF(Rezultati!#REF!,Rezultati!#REF!,Rezultati!#REF!)</f>
        <v>#REF!</v>
      </c>
      <c r="E48" s="80" t="e">
        <f>Evidencija!I46</f>
        <v>#REF!</v>
      </c>
      <c r="F48" s="9"/>
    </row>
    <row r="49" spans="1:6" ht="12.75">
      <c r="A49" s="66" t="e">
        <f>IF(ISBLANK(Rezultati!#REF!),"",Rezultati!#REF!)</f>
        <v>#REF!</v>
      </c>
      <c r="B49" s="67" t="e">
        <f>IF(ISBLANK(Rezultati!#REF!),"",Rezultati!#REF!)</f>
        <v>#REF!</v>
      </c>
      <c r="C49" s="76" t="e">
        <f>Rezultati!#REF!+Rezultati!#REF!</f>
        <v>#REF!</v>
      </c>
      <c r="D49" s="76" t="e">
        <f>IF(Rezultati!#REF!,Rezultati!#REF!,Rezultati!#REF!)</f>
        <v>#REF!</v>
      </c>
      <c r="E49" s="80" t="e">
        <f>Evidencija!I47</f>
        <v>#REF!</v>
      </c>
      <c r="F49" s="9"/>
    </row>
    <row r="50" spans="1:6" ht="12.75">
      <c r="A50" s="66" t="e">
        <f>IF(ISBLANK(Rezultati!#REF!),"",Rezultati!#REF!)</f>
        <v>#REF!</v>
      </c>
      <c r="B50" s="67" t="e">
        <f>IF(ISBLANK(Rezultati!#REF!),"",Rezultati!#REF!)</f>
        <v>#REF!</v>
      </c>
      <c r="C50" s="76" t="e">
        <f>Rezultati!#REF!+Rezultati!#REF!</f>
        <v>#REF!</v>
      </c>
      <c r="D50" s="76" t="e">
        <f>IF(Rezultati!#REF!,Rezultati!#REF!,Rezultati!#REF!)</f>
        <v>#REF!</v>
      </c>
      <c r="E50" s="80" t="e">
        <f>Evidencija!I48</f>
        <v>#REF!</v>
      </c>
      <c r="F50" s="9"/>
    </row>
    <row r="51" spans="1:6" ht="12.75">
      <c r="A51" s="66" t="e">
        <f>IF(ISBLANK(Rezultati!#REF!),"",Rezultati!#REF!)</f>
        <v>#REF!</v>
      </c>
      <c r="B51" s="67" t="e">
        <f>IF(ISBLANK(Rezultati!#REF!),"",Rezultati!#REF!)</f>
        <v>#REF!</v>
      </c>
      <c r="C51" s="76" t="e">
        <f>Rezultati!#REF!+Rezultati!#REF!</f>
        <v>#REF!</v>
      </c>
      <c r="D51" s="76" t="e">
        <f>IF(Rezultati!#REF!,Rezultati!#REF!,Rezultati!#REF!)</f>
        <v>#REF!</v>
      </c>
      <c r="E51" s="80" t="e">
        <f>Evidencija!I49</f>
        <v>#REF!</v>
      </c>
      <c r="F51" s="9"/>
    </row>
    <row r="52" spans="1:6" ht="12.75">
      <c r="A52" s="66" t="e">
        <f>IF(ISBLANK(Rezultati!#REF!),"",Rezultati!#REF!)</f>
        <v>#REF!</v>
      </c>
      <c r="B52" s="67" t="e">
        <f>IF(ISBLANK(Rezultati!#REF!),"",Rezultati!#REF!)</f>
        <v>#REF!</v>
      </c>
      <c r="C52" s="76" t="e">
        <f>Rezultati!#REF!+Rezultati!#REF!</f>
        <v>#REF!</v>
      </c>
      <c r="D52" s="76" t="e">
        <f>IF(Rezultati!#REF!,Rezultati!#REF!,Rezultati!#REF!)</f>
        <v>#REF!</v>
      </c>
      <c r="E52" s="80" t="e">
        <f>Evidencija!I50</f>
        <v>#REF!</v>
      </c>
      <c r="F52" s="9"/>
    </row>
    <row r="53" spans="1:6" ht="12.75">
      <c r="A53" s="66" t="e">
        <f>IF(ISBLANK(Rezultati!#REF!),"",Rezultati!#REF!)</f>
        <v>#REF!</v>
      </c>
      <c r="B53" s="67" t="e">
        <f>IF(ISBLANK(Rezultati!#REF!),"",Rezultati!#REF!)</f>
        <v>#REF!</v>
      </c>
      <c r="C53" s="76" t="e">
        <f>Rezultati!#REF!+Rezultati!#REF!</f>
        <v>#REF!</v>
      </c>
      <c r="D53" s="76" t="e">
        <f>IF(Rezultati!#REF!,Rezultati!#REF!,Rezultati!#REF!)</f>
        <v>#REF!</v>
      </c>
      <c r="E53" s="80" t="e">
        <f>Evidencija!I51</f>
        <v>#REF!</v>
      </c>
      <c r="F53" s="9"/>
    </row>
    <row r="54" spans="1:6" ht="12.75">
      <c r="A54" s="66" t="e">
        <f>IF(ISBLANK(Rezultati!#REF!),"",Rezultati!#REF!)</f>
        <v>#REF!</v>
      </c>
      <c r="B54" s="67" t="e">
        <f>IF(ISBLANK(Rezultati!#REF!),"",Rezultati!#REF!)</f>
        <v>#REF!</v>
      </c>
      <c r="C54" s="76" t="e">
        <f>Rezultati!#REF!+Rezultati!#REF!</f>
        <v>#REF!</v>
      </c>
      <c r="D54" s="76" t="e">
        <f>IF(Rezultati!#REF!,Rezultati!#REF!,Rezultati!#REF!)</f>
        <v>#REF!</v>
      </c>
      <c r="E54" s="80" t="e">
        <f>Evidencija!I52</f>
        <v>#REF!</v>
      </c>
      <c r="F54" s="9"/>
    </row>
    <row r="55" spans="1:6" ht="12.75">
      <c r="A55" s="66" t="str">
        <f>IF(ISBLANK(Rezultati!B8),"",Rezultati!B8)</f>
        <v>46/2019</v>
      </c>
      <c r="B55" s="67" t="str">
        <f>IF(ISBLANK(Rezultati!C8),"",Rezultati!C8)</f>
        <v>Jovana  Vukićević</v>
      </c>
      <c r="C55" s="76">
        <f>Rezultati!I8+Rezultati!D8</f>
        <v>31</v>
      </c>
      <c r="D55" s="76">
        <f>IF(Rezultati!K8,Rezultati!K8,Rezultati!J8)</f>
        <v>8</v>
      </c>
      <c r="E55" s="80" t="str">
        <f>Evidencija!I53</f>
        <v>E</v>
      </c>
      <c r="F55" s="9"/>
    </row>
    <row r="56" spans="1:6" ht="12.75">
      <c r="A56" s="66" t="str">
        <f>IF(ISBLANK(Rezultati!B9),"",Rezultati!B9)</f>
        <v>47/2019</v>
      </c>
      <c r="B56" s="67" t="str">
        <f>IF(ISBLANK(Rezultati!C9),"",Rezultati!C9)</f>
        <v>Todor  Hajduković</v>
      </c>
      <c r="C56" s="76">
        <f>Rezultati!I9+Rezultati!D9</f>
        <v>40</v>
      </c>
      <c r="D56" s="76">
        <f>IF(Rezultati!K9,Rezultati!K9,Rezultati!J9)</f>
        <v>4.5</v>
      </c>
      <c r="E56" s="80" t="str">
        <f>Evidencija!I54</f>
        <v>F</v>
      </c>
      <c r="F56" s="10"/>
    </row>
    <row r="57" spans="1:6" ht="12.75">
      <c r="A57" s="66" t="e">
        <f>IF(ISBLANK(Rezultati!#REF!),"",Rezultati!#REF!)</f>
        <v>#REF!</v>
      </c>
      <c r="B57" s="67" t="e">
        <f>IF(ISBLANK(Rezultati!#REF!),"",Rezultati!#REF!)</f>
        <v>#REF!</v>
      </c>
      <c r="C57" s="76" t="e">
        <f>Rezultati!#REF!+Rezultati!#REF!</f>
        <v>#REF!</v>
      </c>
      <c r="D57" s="76" t="e">
        <f>IF(Rezultati!#REF!,Rezultati!#REF!,Rezultati!#REF!)</f>
        <v>#REF!</v>
      </c>
      <c r="E57" s="80" t="e">
        <f>Evidencija!I55</f>
        <v>#REF!</v>
      </c>
      <c r="F57" s="10"/>
    </row>
    <row r="58" spans="1:6" ht="12.75">
      <c r="A58" s="66" t="e">
        <f>IF(ISBLANK(Rezultati!#REF!),"",Rezultati!#REF!)</f>
        <v>#REF!</v>
      </c>
      <c r="B58" s="67" t="e">
        <f>IF(ISBLANK(Rezultati!#REF!),"",Rezultati!#REF!)</f>
        <v>#REF!</v>
      </c>
      <c r="C58" s="76" t="e">
        <f>Rezultati!#REF!+Rezultati!#REF!</f>
        <v>#REF!</v>
      </c>
      <c r="D58" s="76" t="e">
        <f>IF(Rezultati!#REF!,Rezultati!#REF!,Rezultati!#REF!)</f>
        <v>#REF!</v>
      </c>
      <c r="E58" s="80" t="e">
        <f>Evidencija!I56</f>
        <v>#REF!</v>
      </c>
      <c r="F58" s="10"/>
    </row>
    <row r="59" spans="1:6" ht="12.75">
      <c r="A59" s="66" t="e">
        <f>IF(ISBLANK(Rezultati!#REF!),"",Rezultati!#REF!)</f>
        <v>#REF!</v>
      </c>
      <c r="B59" s="67" t="e">
        <f>IF(ISBLANK(Rezultati!#REF!),"",Rezultati!#REF!)</f>
        <v>#REF!</v>
      </c>
      <c r="C59" s="76" t="e">
        <f>Rezultati!#REF!+Rezultati!#REF!</f>
        <v>#REF!</v>
      </c>
      <c r="D59" s="76" t="e">
        <f>IF(Rezultati!#REF!,Rezultati!#REF!,Rezultati!#REF!)</f>
        <v>#REF!</v>
      </c>
      <c r="E59" s="80" t="e">
        <f>Evidencija!I57</f>
        <v>#REF!</v>
      </c>
      <c r="F59" s="10"/>
    </row>
    <row r="60" spans="1:6" ht="12.75">
      <c r="A60" s="66" t="e">
        <f>IF(ISBLANK(Rezultati!#REF!),"",Rezultati!#REF!)</f>
        <v>#REF!</v>
      </c>
      <c r="B60" s="67" t="e">
        <f>IF(ISBLANK(Rezultati!#REF!),"",Rezultati!#REF!)</f>
        <v>#REF!</v>
      </c>
      <c r="C60" s="76" t="e">
        <f>Rezultati!#REF!+Rezultati!#REF!</f>
        <v>#REF!</v>
      </c>
      <c r="D60" s="76" t="e">
        <f>IF(Rezultati!#REF!,Rezultati!#REF!,Rezultati!#REF!)</f>
        <v>#REF!</v>
      </c>
      <c r="E60" s="80" t="e">
        <f>Evidencija!I58</f>
        <v>#REF!</v>
      </c>
      <c r="F60" s="10"/>
    </row>
    <row r="61" spans="1:6" ht="12.75">
      <c r="A61" s="66" t="e">
        <f>IF(ISBLANK(Rezultati!#REF!),"",Rezultati!#REF!)</f>
        <v>#REF!</v>
      </c>
      <c r="B61" s="67" t="e">
        <f>IF(ISBLANK(Rezultati!#REF!),"",Rezultati!#REF!)</f>
        <v>#REF!</v>
      </c>
      <c r="C61" s="76" t="e">
        <f>Rezultati!#REF!+Rezultati!#REF!</f>
        <v>#REF!</v>
      </c>
      <c r="D61" s="76" t="e">
        <f>IF(Rezultati!#REF!,Rezultati!#REF!,Rezultati!#REF!)</f>
        <v>#REF!</v>
      </c>
      <c r="E61" s="80" t="e">
        <f>Evidencija!I59</f>
        <v>#REF!</v>
      </c>
      <c r="F61" s="10"/>
    </row>
    <row r="62" spans="1:6" ht="12.75">
      <c r="A62" s="66" t="e">
        <f>IF(ISBLANK(Rezultati!#REF!),"",Rezultati!#REF!)</f>
        <v>#REF!</v>
      </c>
      <c r="B62" s="67" t="e">
        <f>IF(ISBLANK(Rezultati!#REF!),"",Rezultati!#REF!)</f>
        <v>#REF!</v>
      </c>
      <c r="C62" s="76" t="e">
        <f>Rezultati!#REF!+Rezultati!#REF!</f>
        <v>#REF!</v>
      </c>
      <c r="D62" s="76" t="e">
        <f>IF(Rezultati!#REF!,Rezultati!#REF!,Rezultati!#REF!)</f>
        <v>#REF!</v>
      </c>
      <c r="E62" s="80" t="e">
        <f>Evidencija!I60</f>
        <v>#REF!</v>
      </c>
      <c r="F62" s="10"/>
    </row>
    <row r="63" spans="1:6" ht="12.75">
      <c r="A63" s="66" t="e">
        <f>IF(ISBLANK(Rezultati!#REF!),"",Rezultati!#REF!)</f>
        <v>#REF!</v>
      </c>
      <c r="B63" s="67" t="e">
        <f>IF(ISBLANK(Rezultati!#REF!),"",Rezultati!#REF!)</f>
        <v>#REF!</v>
      </c>
      <c r="C63" s="76" t="e">
        <f>Rezultati!#REF!+Rezultati!#REF!</f>
        <v>#REF!</v>
      </c>
      <c r="D63" s="76" t="e">
        <f>IF(Rezultati!#REF!,Rezultati!#REF!,Rezultati!#REF!)</f>
        <v>#REF!</v>
      </c>
      <c r="E63" s="80" t="e">
        <f>Evidencija!I61</f>
        <v>#REF!</v>
      </c>
      <c r="F63" s="10"/>
    </row>
    <row r="64" spans="1:6" ht="12.75">
      <c r="A64" s="66" t="e">
        <f>IF(ISBLANK(Rezultati!#REF!),"",Rezultati!#REF!)</f>
        <v>#REF!</v>
      </c>
      <c r="B64" s="67" t="e">
        <f>IF(ISBLANK(Rezultati!#REF!),"",Rezultati!#REF!)</f>
        <v>#REF!</v>
      </c>
      <c r="C64" s="76" t="e">
        <f>Rezultati!#REF!+Rezultati!#REF!</f>
        <v>#REF!</v>
      </c>
      <c r="D64" s="76" t="e">
        <f>IF(Rezultati!#REF!,Rezultati!#REF!,Rezultati!#REF!)</f>
        <v>#REF!</v>
      </c>
      <c r="E64" s="80" t="e">
        <f>Evidencija!I62</f>
        <v>#REF!</v>
      </c>
      <c r="F64" s="10"/>
    </row>
    <row r="65" spans="1:6" ht="12.75">
      <c r="A65" s="66" t="str">
        <f>IF(ISBLANK(Rezultati!B10),"",Rezultati!B10)</f>
        <v>56/2019</v>
      </c>
      <c r="B65" s="67" t="str">
        <f>IF(ISBLANK(Rezultati!C10),"",Rezultati!C10)</f>
        <v>Aleksandar  Drašković</v>
      </c>
      <c r="C65" s="76">
        <f>Rezultati!I10+Rezultati!D10</f>
        <v>45</v>
      </c>
      <c r="D65" s="76">
        <f>IF(Rezultati!K10,Rezultati!K10,Rezultati!J10)</f>
        <v>30</v>
      </c>
      <c r="E65" s="80" t="str">
        <f>Evidencija!I63</f>
        <v>E</v>
      </c>
      <c r="F65" s="10"/>
    </row>
    <row r="66" spans="1:6" ht="12.75">
      <c r="A66" s="66" t="e">
        <f>IF(ISBLANK(Rezultati!#REF!),"",Rezultati!#REF!)</f>
        <v>#REF!</v>
      </c>
      <c r="B66" s="67" t="e">
        <f>IF(ISBLANK(Rezultati!#REF!),"",Rezultati!#REF!)</f>
        <v>#REF!</v>
      </c>
      <c r="C66" s="76" t="e">
        <f>Rezultati!#REF!+Rezultati!#REF!</f>
        <v>#REF!</v>
      </c>
      <c r="D66" s="76" t="e">
        <f>IF(Rezultati!#REF!,Rezultati!#REF!,Rezultati!#REF!)</f>
        <v>#REF!</v>
      </c>
      <c r="E66" s="80" t="e">
        <f>Evidencija!I64</f>
        <v>#REF!</v>
      </c>
      <c r="F66" s="10"/>
    </row>
    <row r="67" spans="1:6" ht="12.75">
      <c r="A67" s="66" t="e">
        <f>IF(ISBLANK(Rezultati!#REF!),"",Rezultati!#REF!)</f>
        <v>#REF!</v>
      </c>
      <c r="B67" s="67" t="e">
        <f>IF(ISBLANK(Rezultati!#REF!),"",Rezultati!#REF!)</f>
        <v>#REF!</v>
      </c>
      <c r="C67" s="76" t="e">
        <f>Rezultati!#REF!+Rezultati!#REF!</f>
        <v>#REF!</v>
      </c>
      <c r="D67" s="76" t="e">
        <f>IF(Rezultati!#REF!,Rezultati!#REF!,Rezultati!#REF!)</f>
        <v>#REF!</v>
      </c>
      <c r="E67" s="80" t="e">
        <f>Evidencija!I65</f>
        <v>#REF!</v>
      </c>
      <c r="F67" s="10"/>
    </row>
    <row r="68" spans="1:6" ht="12.75">
      <c r="A68" s="66" t="str">
        <f>IF(ISBLANK(Rezultati!B11),"",Rezultati!B11)</f>
        <v>59/2019</v>
      </c>
      <c r="B68" s="67" t="str">
        <f>IF(ISBLANK(Rezultati!C11),"",Rezultati!C11)</f>
        <v>Muamera  Jasavić</v>
      </c>
      <c r="C68" s="76">
        <f>Rezultati!I11+Rezultati!D11</f>
        <v>11</v>
      </c>
      <c r="D68" s="76">
        <f>IF(Rezultati!K11,Rezultati!K11,Rezultati!J11)</f>
        <v>8</v>
      </c>
      <c r="E68" s="80" t="str">
        <f>Evidencija!I66</f>
        <v>F</v>
      </c>
      <c r="F68" s="10"/>
    </row>
    <row r="69" spans="1:6" ht="12.75">
      <c r="A69" s="66" t="e">
        <f>IF(ISBLANK(Rezultati!#REF!),"",Rezultati!#REF!)</f>
        <v>#REF!</v>
      </c>
      <c r="B69" s="67" t="e">
        <f>IF(ISBLANK(Rezultati!#REF!),"",Rezultati!#REF!)</f>
        <v>#REF!</v>
      </c>
      <c r="C69" s="76" t="e">
        <f>Rezultati!#REF!+Rezultati!#REF!</f>
        <v>#REF!</v>
      </c>
      <c r="D69" s="76" t="e">
        <f>IF(Rezultati!#REF!,Rezultati!#REF!,Rezultati!#REF!)</f>
        <v>#REF!</v>
      </c>
      <c r="E69" s="80" t="e">
        <f>Evidencija!I67</f>
        <v>#REF!</v>
      </c>
      <c r="F69" s="10"/>
    </row>
    <row r="70" spans="1:6" ht="12.75">
      <c r="A70" s="66" t="e">
        <f>IF(ISBLANK(Rezultati!#REF!),"",Rezultati!#REF!)</f>
        <v>#REF!</v>
      </c>
      <c r="B70" s="67" t="e">
        <f>IF(ISBLANK(Rezultati!#REF!),"",Rezultati!#REF!)</f>
        <v>#REF!</v>
      </c>
      <c r="C70" s="76" t="e">
        <f>Rezultati!#REF!+Rezultati!#REF!</f>
        <v>#REF!</v>
      </c>
      <c r="D70" s="76" t="e">
        <f>IF(Rezultati!#REF!,Rezultati!#REF!,Rezultati!#REF!)</f>
        <v>#REF!</v>
      </c>
      <c r="E70" s="80" t="e">
        <f>Evidencija!I68</f>
        <v>#REF!</v>
      </c>
      <c r="F70" s="10"/>
    </row>
    <row r="71" spans="1:6" ht="12.75">
      <c r="A71" s="66" t="e">
        <f>IF(ISBLANK(Rezultati!#REF!),"",Rezultati!#REF!)</f>
        <v>#REF!</v>
      </c>
      <c r="B71" s="67" t="e">
        <f>IF(ISBLANK(Rezultati!#REF!),"",Rezultati!#REF!)</f>
        <v>#REF!</v>
      </c>
      <c r="C71" s="76" t="e">
        <f>Rezultati!#REF!+Rezultati!#REF!</f>
        <v>#REF!</v>
      </c>
      <c r="D71" s="76" t="e">
        <f>IF(Rezultati!#REF!,Rezultati!#REF!,Rezultati!#REF!)</f>
        <v>#REF!</v>
      </c>
      <c r="E71" s="80" t="e">
        <f>Evidencija!I69</f>
        <v>#REF!</v>
      </c>
      <c r="F71" s="10"/>
    </row>
    <row r="72" spans="1:6" ht="12.75">
      <c r="A72" s="66" t="str">
        <f>IF(ISBLANK(Rezultati!B12),"",Rezultati!B12)</f>
        <v>63/2019</v>
      </c>
      <c r="B72" s="67" t="str">
        <f>IF(ISBLANK(Rezultati!C12),"",Rezultati!C12)</f>
        <v>Aleksandar  Drakić</v>
      </c>
      <c r="C72" s="76">
        <f>Rezultati!I12+Rezultati!D12</f>
        <v>33</v>
      </c>
      <c r="D72" s="76">
        <f>IF(Rezultati!K12,Rezultati!K12,Rezultati!J12)</f>
        <v>13.5</v>
      </c>
      <c r="E72" s="80" t="str">
        <f>Evidencija!I70</f>
        <v>E</v>
      </c>
      <c r="F72" s="10"/>
    </row>
    <row r="73" spans="1:6" ht="12.75">
      <c r="A73" s="66" t="e">
        <f>IF(ISBLANK(Rezultati!#REF!),"",Rezultati!#REF!)</f>
        <v>#REF!</v>
      </c>
      <c r="B73" s="67" t="e">
        <f>IF(ISBLANK(Rezultati!#REF!),"",Rezultati!#REF!)</f>
        <v>#REF!</v>
      </c>
      <c r="C73" s="76" t="e">
        <f>Rezultati!#REF!+Rezultati!#REF!</f>
        <v>#REF!</v>
      </c>
      <c r="D73" s="76" t="e">
        <f>IF(Rezultati!#REF!,Rezultati!#REF!,Rezultati!#REF!)</f>
        <v>#REF!</v>
      </c>
      <c r="E73" s="80" t="e">
        <f>Evidencija!I71</f>
        <v>#REF!</v>
      </c>
      <c r="F73" s="10"/>
    </row>
    <row r="74" spans="1:6" ht="12.75">
      <c r="A74" s="66" t="e">
        <f>IF(ISBLANK(Rezultati!#REF!),"",Rezultati!#REF!)</f>
        <v>#REF!</v>
      </c>
      <c r="B74" s="67" t="e">
        <f>IF(ISBLANK(Rezultati!#REF!),"",Rezultati!#REF!)</f>
        <v>#REF!</v>
      </c>
      <c r="C74" s="76" t="e">
        <f>Rezultati!#REF!+Rezultati!#REF!</f>
        <v>#REF!</v>
      </c>
      <c r="D74" s="76" t="e">
        <f>IF(Rezultati!#REF!,Rezultati!#REF!,Rezultati!#REF!)</f>
        <v>#REF!</v>
      </c>
      <c r="E74" s="80" t="e">
        <f>Evidencija!I72</f>
        <v>#REF!</v>
      </c>
      <c r="F74" s="10"/>
    </row>
    <row r="75" spans="1:6" ht="12.75">
      <c r="A75" s="66" t="e">
        <f>IF(ISBLANK(Rezultati!#REF!),"",Rezultati!#REF!)</f>
        <v>#REF!</v>
      </c>
      <c r="B75" s="67" t="e">
        <f>IF(ISBLANK(Rezultati!#REF!),"",Rezultati!#REF!)</f>
        <v>#REF!</v>
      </c>
      <c r="C75" s="76" t="e">
        <f>Rezultati!#REF!+Rezultati!#REF!</f>
        <v>#REF!</v>
      </c>
      <c r="D75" s="76" t="e">
        <f>IF(Rezultati!#REF!,Rezultati!#REF!,Rezultati!#REF!)</f>
        <v>#REF!</v>
      </c>
      <c r="E75" s="80" t="e">
        <f>Evidencija!I73</f>
        <v>#REF!</v>
      </c>
      <c r="F75" s="10"/>
    </row>
    <row r="76" spans="1:6" ht="12.75">
      <c r="A76" s="66" t="str">
        <f>IF(ISBLANK(Rezultati!B13),"",Rezultati!B13)</f>
        <v>67/2019</v>
      </c>
      <c r="B76" s="67" t="str">
        <f>IF(ISBLANK(Rezultati!C13),"",Rezultati!C13)</f>
        <v>Nataša  Šljukić</v>
      </c>
      <c r="C76" s="76">
        <f>Rezultati!I13+Rezultati!D13</f>
        <v>16</v>
      </c>
      <c r="D76" s="76">
        <f>IF(Rezultati!K13,Rezultati!K13,Rezultati!J13)</f>
        <v>8</v>
      </c>
      <c r="E76" s="80" t="str">
        <f>Evidencija!I74</f>
        <v>F</v>
      </c>
      <c r="F76" s="10"/>
    </row>
    <row r="77" spans="1:6" ht="12.75">
      <c r="A77" s="66" t="e">
        <f>IF(ISBLANK(Rezultati!#REF!),"",Rezultati!#REF!)</f>
        <v>#REF!</v>
      </c>
      <c r="B77" s="67" t="e">
        <f>IF(ISBLANK(Rezultati!#REF!),"",Rezultati!#REF!)</f>
        <v>#REF!</v>
      </c>
      <c r="C77" s="76" t="e">
        <f>Rezultati!#REF!+Rezultati!#REF!</f>
        <v>#REF!</v>
      </c>
      <c r="D77" s="76" t="e">
        <f>IF(Rezultati!#REF!,Rezultati!#REF!,Rezultati!#REF!)</f>
        <v>#REF!</v>
      </c>
      <c r="E77" s="80" t="e">
        <f>Evidencija!I75</f>
        <v>#REF!</v>
      </c>
      <c r="F77" s="10"/>
    </row>
    <row r="78" spans="1:6" ht="12.75">
      <c r="A78" s="66" t="e">
        <f>IF(ISBLANK(Rezultati!#REF!),"",Rezultati!#REF!)</f>
        <v>#REF!</v>
      </c>
      <c r="B78" s="67" t="e">
        <f>IF(ISBLANK(Rezultati!#REF!),"",Rezultati!#REF!)</f>
        <v>#REF!</v>
      </c>
      <c r="C78" s="76" t="e">
        <f>Rezultati!#REF!+Rezultati!#REF!</f>
        <v>#REF!</v>
      </c>
      <c r="D78" s="76" t="e">
        <f>IF(Rezultati!#REF!,Rezultati!#REF!,Rezultati!#REF!)</f>
        <v>#REF!</v>
      </c>
      <c r="E78" s="80" t="e">
        <f>Evidencija!I76</f>
        <v>#REF!</v>
      </c>
      <c r="F78" s="10"/>
    </row>
    <row r="79" spans="1:6" ht="12.75">
      <c r="A79" s="66" t="str">
        <f>IF(ISBLANK(Rezultati!B14),"",Rezultati!B14)</f>
        <v>70/2019</v>
      </c>
      <c r="B79" s="67" t="str">
        <f>IF(ISBLANK(Rezultati!C14),"",Rezultati!C14)</f>
        <v>Vuk  Stajović</v>
      </c>
      <c r="C79" s="76">
        <f>Rezultati!I14+Rezultati!D14</f>
        <v>9</v>
      </c>
      <c r="D79" s="76">
        <f>IF(Rezultati!K14,Rezultati!K14,Rezultati!J14)</f>
        <v>0</v>
      </c>
      <c r="E79" s="80" t="str">
        <f>Evidencija!I77</f>
        <v>F</v>
      </c>
      <c r="F79" s="10"/>
    </row>
    <row r="80" spans="1:6" ht="12.75">
      <c r="A80" s="66" t="e">
        <f>IF(ISBLANK(Rezultati!#REF!),"",Rezultati!#REF!)</f>
        <v>#REF!</v>
      </c>
      <c r="B80" s="67" t="e">
        <f>IF(ISBLANK(Rezultati!#REF!),"",Rezultati!#REF!)</f>
        <v>#REF!</v>
      </c>
      <c r="C80" s="76" t="e">
        <f>Rezultati!#REF!+Rezultati!#REF!</f>
        <v>#REF!</v>
      </c>
      <c r="D80" s="76" t="e">
        <f>IF(Rezultati!#REF!,Rezultati!#REF!,Rezultati!#REF!)</f>
        <v>#REF!</v>
      </c>
      <c r="E80" s="80" t="e">
        <f>Evidencija!I78</f>
        <v>#REF!</v>
      </c>
      <c r="F80" s="10"/>
    </row>
    <row r="81" spans="1:6" ht="12.75">
      <c r="A81" s="66" t="str">
        <f>IF(ISBLANK(Rezultati!B15),"",Rezultati!B15)</f>
        <v>72/2019</v>
      </c>
      <c r="B81" s="67" t="str">
        <f>IF(ISBLANK(Rezultati!C15),"",Rezultati!C15)</f>
        <v>Ivan  Živaljević</v>
      </c>
      <c r="C81" s="76">
        <f>Rezultati!I15+Rezultati!D15</f>
        <v>34</v>
      </c>
      <c r="D81" s="76">
        <f>IF(Rezultati!K15,Rezultati!K15,Rezultati!J15)</f>
        <v>12</v>
      </c>
      <c r="E81" s="80" t="str">
        <f>Evidencija!I79</f>
        <v>F</v>
      </c>
      <c r="F81" s="10"/>
    </row>
    <row r="82" spans="1:6" ht="12.75">
      <c r="A82" s="66" t="e">
        <f>IF(ISBLANK(Rezultati!#REF!),"",Rezultati!#REF!)</f>
        <v>#REF!</v>
      </c>
      <c r="B82" s="67" t="e">
        <f>IF(ISBLANK(Rezultati!#REF!),"",Rezultati!#REF!)</f>
        <v>#REF!</v>
      </c>
      <c r="C82" s="76" t="e">
        <f>Rezultati!#REF!+Rezultati!#REF!</f>
        <v>#REF!</v>
      </c>
      <c r="D82" s="76" t="e">
        <f>IF(Rezultati!#REF!,Rezultati!#REF!,Rezultati!#REF!)</f>
        <v>#REF!</v>
      </c>
      <c r="E82" s="80" t="e">
        <f>Evidencija!I80</f>
        <v>#REF!</v>
      </c>
      <c r="F82" s="10"/>
    </row>
    <row r="83" spans="1:6" ht="12.75">
      <c r="A83" s="66" t="str">
        <f>IF(ISBLANK(Rezultati!B16),"",Rezultati!B16)</f>
        <v>74/2019</v>
      </c>
      <c r="B83" s="67" t="str">
        <f>IF(ISBLANK(Rezultati!C16),"",Rezultati!C16)</f>
        <v>Milija  Pavličić</v>
      </c>
      <c r="C83" s="76">
        <f>Rezultati!I16+Rezultati!D16</f>
        <v>49</v>
      </c>
      <c r="D83" s="76">
        <f>IF(Rezultati!K16,Rezultati!K16,Rezultati!J16)</f>
        <v>5</v>
      </c>
      <c r="E83" s="80" t="str">
        <f>Evidencija!I81</f>
        <v>E</v>
      </c>
      <c r="F83" s="10"/>
    </row>
    <row r="84" spans="1:6" ht="12.75">
      <c r="A84" s="66" t="e">
        <f>IF(ISBLANK(Rezultati!#REF!),"",Rezultati!#REF!)</f>
        <v>#REF!</v>
      </c>
      <c r="B84" s="67" t="e">
        <f>IF(ISBLANK(Rezultati!#REF!),"",Rezultati!#REF!)</f>
        <v>#REF!</v>
      </c>
      <c r="C84" s="76" t="e">
        <f>Rezultati!#REF!+Rezultati!#REF!</f>
        <v>#REF!</v>
      </c>
      <c r="D84" s="76" t="e">
        <f>IF(Rezultati!#REF!,Rezultati!#REF!,Rezultati!#REF!)</f>
        <v>#REF!</v>
      </c>
      <c r="E84" s="80" t="e">
        <f>Evidencija!I82</f>
        <v>#REF!</v>
      </c>
      <c r="F84" s="10"/>
    </row>
    <row r="85" spans="1:6" ht="12.75">
      <c r="A85" s="66" t="e">
        <f>IF(ISBLANK(Rezultati!#REF!),"",Rezultati!#REF!)</f>
        <v>#REF!</v>
      </c>
      <c r="B85" s="67" t="e">
        <f>IF(ISBLANK(Rezultati!#REF!),"",Rezultati!#REF!)</f>
        <v>#REF!</v>
      </c>
      <c r="C85" s="76" t="e">
        <f>Rezultati!#REF!+Rezultati!#REF!</f>
        <v>#REF!</v>
      </c>
      <c r="D85" s="76" t="e">
        <f>IF(Rezultati!#REF!,Rezultati!#REF!,Rezultati!#REF!)</f>
        <v>#REF!</v>
      </c>
      <c r="E85" s="80" t="e">
        <f>Evidencija!I83</f>
        <v>#REF!</v>
      </c>
      <c r="F85" s="10"/>
    </row>
    <row r="86" spans="1:6" ht="12.75">
      <c r="A86" s="66" t="e">
        <f>IF(ISBLANK(Rezultati!#REF!),"",Rezultati!#REF!)</f>
        <v>#REF!</v>
      </c>
      <c r="B86" s="67" t="e">
        <f>IF(ISBLANK(Rezultati!#REF!),"",Rezultati!#REF!)</f>
        <v>#REF!</v>
      </c>
      <c r="C86" s="76" t="e">
        <f>Rezultati!#REF!+Rezultati!#REF!</f>
        <v>#REF!</v>
      </c>
      <c r="D86" s="76" t="e">
        <f>IF(Rezultati!#REF!,Rezultati!#REF!,Rezultati!#REF!)</f>
        <v>#REF!</v>
      </c>
      <c r="E86" s="80" t="e">
        <f>Evidencija!I84</f>
        <v>#REF!</v>
      </c>
      <c r="F86" s="10"/>
    </row>
    <row r="87" spans="1:6" ht="12.75">
      <c r="A87" s="66" t="str">
        <f>IF(ISBLANK(Rezultati!B18),"",Rezultati!B18)</f>
        <v>78/2019</v>
      </c>
      <c r="B87" s="67" t="str">
        <f>IF(ISBLANK(Rezultati!C18),"",Rezultati!C18)</f>
        <v>Adis  Martinović</v>
      </c>
      <c r="C87" s="76">
        <f>Rezultati!I18+Rezultati!D18</f>
        <v>43</v>
      </c>
      <c r="D87" s="76">
        <f>IF(Rezultati!K18,Rezultati!K18,Rezultati!J18)</f>
        <v>0</v>
      </c>
      <c r="E87" s="80" t="str">
        <f>Evidencija!I85</f>
        <v>E</v>
      </c>
      <c r="F87" s="10"/>
    </row>
    <row r="88" spans="1:6" ht="12.75">
      <c r="A88" s="66" t="e">
        <f>IF(ISBLANK(Rezultati!#REF!),"",Rezultati!#REF!)</f>
        <v>#REF!</v>
      </c>
      <c r="B88" s="67" t="e">
        <f>IF(ISBLANK(Rezultati!#REF!),"",Rezultati!#REF!)</f>
        <v>#REF!</v>
      </c>
      <c r="C88" s="76" t="e">
        <f>Rezultati!#REF!+Rezultati!#REF!</f>
        <v>#REF!</v>
      </c>
      <c r="D88" s="76" t="e">
        <f>IF(Rezultati!#REF!,Rezultati!#REF!,Rezultati!#REF!)</f>
        <v>#REF!</v>
      </c>
      <c r="E88" s="80" t="e">
        <f>Evidencija!I86</f>
        <v>#REF!</v>
      </c>
      <c r="F88" s="10"/>
    </row>
    <row r="89" spans="1:6" ht="12.75">
      <c r="A89" s="66" t="e">
        <f>IF(ISBLANK(Rezultati!#REF!),"",Rezultati!#REF!)</f>
        <v>#REF!</v>
      </c>
      <c r="B89" s="67" t="e">
        <f>IF(ISBLANK(Rezultati!#REF!),"",Rezultati!#REF!)</f>
        <v>#REF!</v>
      </c>
      <c r="C89" s="76" t="e">
        <f>Rezultati!#REF!+Rezultati!#REF!</f>
        <v>#REF!</v>
      </c>
      <c r="D89" s="76" t="e">
        <f>IF(Rezultati!#REF!,Rezultati!#REF!,Rezultati!#REF!)</f>
        <v>#REF!</v>
      </c>
      <c r="E89" s="80" t="e">
        <f>Evidencija!I87</f>
        <v>#REF!</v>
      </c>
      <c r="F89" s="10"/>
    </row>
    <row r="90" spans="1:6" ht="12.75">
      <c r="A90" s="66" t="e">
        <f>IF(ISBLANK(Rezultati!#REF!),"",Rezultati!#REF!)</f>
        <v>#REF!</v>
      </c>
      <c r="B90" s="67" t="e">
        <f>IF(ISBLANK(Rezultati!#REF!),"",Rezultati!#REF!)</f>
        <v>#REF!</v>
      </c>
      <c r="C90" s="76" t="e">
        <f>Rezultati!#REF!+Rezultati!#REF!</f>
        <v>#REF!</v>
      </c>
      <c r="D90" s="76" t="e">
        <f>IF(Rezultati!#REF!,Rezultati!#REF!,Rezultati!#REF!)</f>
        <v>#REF!</v>
      </c>
      <c r="E90" s="80" t="e">
        <f>Evidencija!I88</f>
        <v>#REF!</v>
      </c>
      <c r="F90" s="10"/>
    </row>
    <row r="91" spans="1:6" ht="12.75">
      <c r="A91" s="66" t="str">
        <f>IF(ISBLANK(Rezultati!B19),"",Rezultati!B19)</f>
        <v>82/2019</v>
      </c>
      <c r="B91" s="67" t="str">
        <f>IF(ISBLANK(Rezultati!C19),"",Rezultati!C19)</f>
        <v>Stefan  Vujačić</v>
      </c>
      <c r="C91" s="76">
        <f>Rezultati!I19+Rezultati!D19</f>
        <v>32</v>
      </c>
      <c r="D91" s="76">
        <f>IF(Rezultati!K19,Rezultati!K19,Rezultati!J19)</f>
        <v>0</v>
      </c>
      <c r="E91" s="80" t="str">
        <f>Evidencija!I89</f>
        <v>F</v>
      </c>
      <c r="F91" s="10"/>
    </row>
    <row r="92" spans="1:6" ht="12.75">
      <c r="A92" s="66" t="e">
        <f>IF(ISBLANK(Rezultati!#REF!),"",Rezultati!#REF!)</f>
        <v>#REF!</v>
      </c>
      <c r="B92" s="67" t="e">
        <f>IF(ISBLANK(Rezultati!#REF!),"",Rezultati!#REF!)</f>
        <v>#REF!</v>
      </c>
      <c r="C92" s="76" t="e">
        <f>Rezultati!#REF!+Rezultati!#REF!</f>
        <v>#REF!</v>
      </c>
      <c r="D92" s="76" t="e">
        <f>IF(Rezultati!#REF!,Rezultati!#REF!,Rezultati!#REF!)</f>
        <v>#REF!</v>
      </c>
      <c r="E92" s="80" t="e">
        <f>Evidencija!I90</f>
        <v>#REF!</v>
      </c>
      <c r="F92" s="10"/>
    </row>
    <row r="93" spans="1:6" ht="12.75">
      <c r="A93" s="66" t="e">
        <f>IF(ISBLANK(Rezultati!#REF!),"",Rezultati!#REF!)</f>
        <v>#REF!</v>
      </c>
      <c r="B93" s="67" t="e">
        <f>IF(ISBLANK(Rezultati!#REF!),"",Rezultati!#REF!)</f>
        <v>#REF!</v>
      </c>
      <c r="C93" s="76" t="e">
        <f>Rezultati!#REF!+Rezultati!#REF!</f>
        <v>#REF!</v>
      </c>
      <c r="D93" s="76" t="e">
        <f>IF(Rezultati!#REF!,Rezultati!#REF!,Rezultati!#REF!)</f>
        <v>#REF!</v>
      </c>
      <c r="E93" s="80" t="e">
        <f>Evidencija!I91</f>
        <v>#REF!</v>
      </c>
      <c r="F93" s="10"/>
    </row>
    <row r="94" spans="1:6" ht="12.75">
      <c r="A94" s="66" t="str">
        <f>IF(ISBLANK(Rezultati!B20),"",Rezultati!B20)</f>
        <v>85/2019</v>
      </c>
      <c r="B94" s="67" t="str">
        <f>IF(ISBLANK(Rezultati!C20),"",Rezultati!C20)</f>
        <v>Šćepan  Radojević</v>
      </c>
      <c r="C94" s="76">
        <f>Rezultati!I20+Rezultati!D20</f>
        <v>31</v>
      </c>
      <c r="D94" s="76">
        <f>IF(Rezultati!K20,Rezultati!K20,Rezultati!J20)</f>
        <v>21.5</v>
      </c>
      <c r="E94" s="80" t="str">
        <f>Evidencija!I92</f>
        <v>E</v>
      </c>
      <c r="F94" s="10"/>
    </row>
    <row r="95" spans="1:6" ht="12.75">
      <c r="A95" s="66" t="str">
        <f>IF(ISBLANK(Rezultati!B21),"",Rezultati!B21)</f>
        <v>86/2019</v>
      </c>
      <c r="B95" s="67" t="str">
        <f>IF(ISBLANK(Rezultati!C21),"",Rezultati!C21)</f>
        <v>Jana  Čepić</v>
      </c>
      <c r="C95" s="76">
        <f>Rezultati!I21+Rezultati!D21</f>
        <v>32</v>
      </c>
      <c r="D95" s="76">
        <f>IF(Rezultati!K21,Rezultati!K21,Rezultati!J21)</f>
        <v>4</v>
      </c>
      <c r="E95" s="80" t="str">
        <f>Evidencija!I93</f>
        <v>E</v>
      </c>
      <c r="F95" s="10"/>
    </row>
    <row r="96" spans="1:6" ht="12.75">
      <c r="A96" s="66" t="e">
        <f>IF(ISBLANK(Rezultati!#REF!),"",Rezultati!#REF!)</f>
        <v>#REF!</v>
      </c>
      <c r="B96" s="67" t="e">
        <f>IF(ISBLANK(Rezultati!#REF!),"",Rezultati!#REF!)</f>
        <v>#REF!</v>
      </c>
      <c r="C96" s="76" t="e">
        <f>Rezultati!#REF!+Rezultati!#REF!</f>
        <v>#REF!</v>
      </c>
      <c r="D96" s="76" t="e">
        <f>IF(Rezultati!#REF!,Rezultati!#REF!,Rezultati!#REF!)</f>
        <v>#REF!</v>
      </c>
      <c r="E96" s="80" t="e">
        <f>Evidencija!I94</f>
        <v>#REF!</v>
      </c>
      <c r="F96" s="10"/>
    </row>
    <row r="97" spans="1:6" ht="12.75">
      <c r="A97" s="66" t="e">
        <f>IF(ISBLANK(Rezultati!#REF!),"",Rezultati!#REF!)</f>
        <v>#REF!</v>
      </c>
      <c r="B97" s="67" t="e">
        <f>IF(ISBLANK(Rezultati!#REF!),"",Rezultati!#REF!)</f>
        <v>#REF!</v>
      </c>
      <c r="C97" s="76" t="e">
        <f>Rezultati!#REF!+Rezultati!#REF!</f>
        <v>#REF!</v>
      </c>
      <c r="D97" s="76" t="e">
        <f>IF(Rezultati!#REF!,Rezultati!#REF!,Rezultati!#REF!)</f>
        <v>#REF!</v>
      </c>
      <c r="E97" s="80" t="e">
        <f>Evidencija!I95</f>
        <v>#REF!</v>
      </c>
      <c r="F97" s="10"/>
    </row>
    <row r="98" spans="1:6" ht="12.75">
      <c r="A98" s="66" t="e">
        <f>IF(ISBLANK(Rezultati!#REF!),"",Rezultati!#REF!)</f>
        <v>#REF!</v>
      </c>
      <c r="B98" s="67" t="e">
        <f>IF(ISBLANK(Rezultati!#REF!),"",Rezultati!#REF!)</f>
        <v>#REF!</v>
      </c>
      <c r="C98" s="76" t="e">
        <f>Rezultati!#REF!+Rezultati!#REF!</f>
        <v>#REF!</v>
      </c>
      <c r="D98" s="76" t="e">
        <f>IF(Rezultati!#REF!,Rezultati!#REF!,Rezultati!#REF!)</f>
        <v>#REF!</v>
      </c>
      <c r="E98" s="80" t="e">
        <f>Evidencija!I96</f>
        <v>#REF!</v>
      </c>
      <c r="F98" s="10"/>
    </row>
    <row r="99" spans="1:6" ht="12.75">
      <c r="A99" s="66" t="e">
        <f>IF(ISBLANK(Rezultati!#REF!),"",Rezultati!#REF!)</f>
        <v>#REF!</v>
      </c>
      <c r="B99" s="67" t="e">
        <f>IF(ISBLANK(Rezultati!#REF!),"",Rezultati!#REF!)</f>
        <v>#REF!</v>
      </c>
      <c r="C99" s="76" t="e">
        <f>Rezultati!#REF!+Rezultati!#REF!</f>
        <v>#REF!</v>
      </c>
      <c r="D99" s="76" t="e">
        <f>IF(Rezultati!#REF!,Rezultati!#REF!,Rezultati!#REF!)</f>
        <v>#REF!</v>
      </c>
      <c r="E99" s="80" t="e">
        <f>Evidencija!I97</f>
        <v>#REF!</v>
      </c>
      <c r="F99" s="10"/>
    </row>
    <row r="100" spans="1:6" ht="12.75">
      <c r="A100" s="66" t="e">
        <f>IF(ISBLANK(Rezultati!#REF!),"",Rezultati!#REF!)</f>
        <v>#REF!</v>
      </c>
      <c r="B100" s="67" t="e">
        <f>IF(ISBLANK(Rezultati!#REF!),"",Rezultati!#REF!)</f>
        <v>#REF!</v>
      </c>
      <c r="C100" s="76" t="e">
        <f>Rezultati!#REF!+Rezultati!#REF!</f>
        <v>#REF!</v>
      </c>
      <c r="D100" s="76" t="e">
        <f>IF(Rezultati!#REF!,Rezultati!#REF!,Rezultati!#REF!)</f>
        <v>#REF!</v>
      </c>
      <c r="E100" s="80" t="e">
        <f>Evidencija!I98</f>
        <v>#REF!</v>
      </c>
      <c r="F100" s="10"/>
    </row>
    <row r="101" spans="1:6" ht="12.75">
      <c r="A101" s="66" t="e">
        <f>IF(ISBLANK(Rezultati!#REF!),"",Rezultati!#REF!)</f>
        <v>#REF!</v>
      </c>
      <c r="B101" s="67" t="e">
        <f>IF(ISBLANK(Rezultati!#REF!),"",Rezultati!#REF!)</f>
        <v>#REF!</v>
      </c>
      <c r="C101" s="76" t="e">
        <f>Rezultati!#REF!+Rezultati!#REF!</f>
        <v>#REF!</v>
      </c>
      <c r="D101" s="76" t="e">
        <f>IF(Rezultati!#REF!,Rezultati!#REF!,Rezultati!#REF!)</f>
        <v>#REF!</v>
      </c>
      <c r="E101" s="80" t="e">
        <f>Evidencija!I99</f>
        <v>#REF!</v>
      </c>
      <c r="F101" s="10"/>
    </row>
    <row r="102" spans="1:6" ht="12.75">
      <c r="A102" s="66" t="str">
        <f>IF(ISBLANK(Rezultati!B22),"",Rezultati!B22)</f>
        <v>93/2019</v>
      </c>
      <c r="B102" s="67" t="str">
        <f>IF(ISBLANK(Rezultati!C22),"",Rezultati!C22)</f>
        <v>Nemanja  Aković</v>
      </c>
      <c r="C102" s="76">
        <f>Rezultati!I22+Rezultati!D22</f>
        <v>37</v>
      </c>
      <c r="D102" s="76">
        <f>IF(Rezultati!K22,Rezultati!K22,Rezultati!J22)</f>
        <v>4.5</v>
      </c>
      <c r="E102" s="80" t="str">
        <f>Evidencija!I100</f>
        <v>F</v>
      </c>
      <c r="F102" s="10"/>
    </row>
    <row r="103" spans="1:6" ht="12.75">
      <c r="A103" s="66" t="e">
        <f>IF(ISBLANK(Rezultati!#REF!),"",Rezultati!#REF!)</f>
        <v>#REF!</v>
      </c>
      <c r="B103" s="67" t="e">
        <f>IF(ISBLANK(Rezultati!#REF!),"",Rezultati!#REF!)</f>
        <v>#REF!</v>
      </c>
      <c r="C103" s="76" t="e">
        <f>Rezultati!#REF!+Rezultati!#REF!</f>
        <v>#REF!</v>
      </c>
      <c r="D103" s="76" t="e">
        <f>IF(Rezultati!#REF!,Rezultati!#REF!,Rezultati!#REF!)</f>
        <v>#REF!</v>
      </c>
      <c r="E103" s="80" t="e">
        <f>Evidencija!I101</f>
        <v>#REF!</v>
      </c>
      <c r="F103" s="10"/>
    </row>
    <row r="104" spans="1:6" ht="12.75">
      <c r="A104" s="66" t="e">
        <f>IF(ISBLANK(Rezultati!#REF!),"",Rezultati!#REF!)</f>
        <v>#REF!</v>
      </c>
      <c r="B104" s="67" t="e">
        <f>IF(ISBLANK(Rezultati!#REF!),"",Rezultati!#REF!)</f>
        <v>#REF!</v>
      </c>
      <c r="C104" s="76" t="e">
        <f>Rezultati!#REF!+Rezultati!#REF!</f>
        <v>#REF!</v>
      </c>
      <c r="D104" s="76" t="e">
        <f>IF(Rezultati!#REF!,Rezultati!#REF!,Rezultati!#REF!)</f>
        <v>#REF!</v>
      </c>
      <c r="E104" s="80" t="e">
        <f>Evidencija!I102</f>
        <v>#REF!</v>
      </c>
      <c r="F104" s="10"/>
    </row>
    <row r="105" spans="1:6" ht="12.75">
      <c r="A105" s="66" t="e">
        <f>IF(ISBLANK(Rezultati!#REF!),"",Rezultati!#REF!)</f>
        <v>#REF!</v>
      </c>
      <c r="B105" s="67" t="e">
        <f>IF(ISBLANK(Rezultati!#REF!),"",Rezultati!#REF!)</f>
        <v>#REF!</v>
      </c>
      <c r="C105" s="76" t="e">
        <f>Rezultati!#REF!+Rezultati!#REF!</f>
        <v>#REF!</v>
      </c>
      <c r="D105" s="76" t="e">
        <f>IF(Rezultati!#REF!,Rezultati!#REF!,Rezultati!#REF!)</f>
        <v>#REF!</v>
      </c>
      <c r="E105" s="80" t="e">
        <f>Evidencija!I103</f>
        <v>#REF!</v>
      </c>
      <c r="F105" s="10"/>
    </row>
    <row r="106" spans="1:6" ht="12.75">
      <c r="A106" s="66" t="e">
        <f>IF(ISBLANK(Rezultati!#REF!),"",Rezultati!#REF!)</f>
        <v>#REF!</v>
      </c>
      <c r="B106" s="67" t="e">
        <f>IF(ISBLANK(Rezultati!#REF!),"",Rezultati!#REF!)</f>
        <v>#REF!</v>
      </c>
      <c r="C106" s="76" t="e">
        <f>Rezultati!#REF!+Rezultati!#REF!</f>
        <v>#REF!</v>
      </c>
      <c r="D106" s="76" t="e">
        <f>IF(Rezultati!#REF!,Rezultati!#REF!,Rezultati!#REF!)</f>
        <v>#REF!</v>
      </c>
      <c r="E106" s="80" t="e">
        <f>Evidencija!I104</f>
        <v>#REF!</v>
      </c>
      <c r="F106" s="10"/>
    </row>
    <row r="107" spans="1:6" ht="12.75">
      <c r="A107" s="66" t="str">
        <f>IF(ISBLANK(Rezultati!B23),"",Rezultati!B23)</f>
        <v>98/2019</v>
      </c>
      <c r="B107" s="67" t="str">
        <f>IF(ISBLANK(Rezultati!C23),"",Rezultati!C23)</f>
        <v>Jovan  Ojdanić</v>
      </c>
      <c r="C107" s="76">
        <f>Rezultati!I23+Rezultati!D23</f>
        <v>28</v>
      </c>
      <c r="D107" s="76">
        <f>IF(Rezultati!K23,Rezultati!K23,Rezultati!J23)</f>
        <v>0</v>
      </c>
      <c r="E107" s="80" t="str">
        <f>Evidencija!I105</f>
        <v>F</v>
      </c>
      <c r="F107" s="10"/>
    </row>
    <row r="108" spans="1:6" ht="12.75">
      <c r="A108" s="66" t="str">
        <f>IF(ISBLANK(Rezultati!B24),"",Rezultati!B24)</f>
        <v>99/2019</v>
      </c>
      <c r="B108" s="67" t="str">
        <f>IF(ISBLANK(Rezultati!C24),"",Rezultati!C24)</f>
        <v>Stefan  Šimun</v>
      </c>
      <c r="C108" s="76">
        <f>Rezultati!I24+Rezultati!D24</f>
        <v>32</v>
      </c>
      <c r="D108" s="76">
        <f>IF(Rezultati!K24,Rezultati!K24,Rezultati!J24)</f>
        <v>19</v>
      </c>
      <c r="E108" s="80" t="str">
        <f>Evidencija!I106</f>
        <v>E</v>
      </c>
      <c r="F108" s="10"/>
    </row>
    <row r="109" spans="1:6" ht="12.75">
      <c r="A109" s="66" t="e">
        <f>IF(ISBLANK(Rezultati!#REF!),"",Rezultati!#REF!)</f>
        <v>#REF!</v>
      </c>
      <c r="B109" s="67" t="e">
        <f>IF(ISBLANK(Rezultati!#REF!),"",Rezultati!#REF!)</f>
        <v>#REF!</v>
      </c>
      <c r="C109" s="76" t="e">
        <f>Rezultati!#REF!+Rezultati!#REF!</f>
        <v>#REF!</v>
      </c>
      <c r="D109" s="76" t="e">
        <f>IF(Rezultati!#REF!,Rezultati!#REF!,Rezultati!#REF!)</f>
        <v>#REF!</v>
      </c>
      <c r="E109" s="80" t="e">
        <f>Evidencija!I107</f>
        <v>#REF!</v>
      </c>
      <c r="F109" s="10"/>
    </row>
    <row r="110" spans="1:6" ht="12.75">
      <c r="A110" s="66" t="e">
        <f>IF(ISBLANK(Rezultati!#REF!),"",Rezultati!#REF!)</f>
        <v>#REF!</v>
      </c>
      <c r="B110" s="67" t="e">
        <f>IF(ISBLANK(Rezultati!#REF!),"",Rezultati!#REF!)</f>
        <v>#REF!</v>
      </c>
      <c r="C110" s="76" t="e">
        <f>Rezultati!#REF!+Rezultati!#REF!</f>
        <v>#REF!</v>
      </c>
      <c r="D110" s="76" t="e">
        <f>IF(Rezultati!#REF!,Rezultati!#REF!,Rezultati!#REF!)</f>
        <v>#REF!</v>
      </c>
      <c r="E110" s="80" t="e">
        <f>Evidencija!I108</f>
        <v>#REF!</v>
      </c>
      <c r="F110" s="10"/>
    </row>
    <row r="111" spans="1:6" ht="12.75">
      <c r="A111" s="66" t="e">
        <f>IF(ISBLANK(Rezultati!#REF!),"",Rezultati!#REF!)</f>
        <v>#REF!</v>
      </c>
      <c r="B111" s="67" t="e">
        <f>IF(ISBLANK(Rezultati!#REF!),"",Rezultati!#REF!)</f>
        <v>#REF!</v>
      </c>
      <c r="C111" s="76" t="e">
        <f>Rezultati!#REF!+Rezultati!#REF!</f>
        <v>#REF!</v>
      </c>
      <c r="D111" s="76" t="e">
        <f>IF(Rezultati!#REF!,Rezultati!#REF!,Rezultati!#REF!)</f>
        <v>#REF!</v>
      </c>
      <c r="E111" s="80" t="e">
        <f>Evidencija!I109</f>
        <v>#REF!</v>
      </c>
      <c r="F111" s="10"/>
    </row>
    <row r="112" spans="1:6" ht="12.75">
      <c r="A112" s="66" t="str">
        <f>IF(ISBLANK(Rezultati!B25),"",Rezultati!B25)</f>
        <v>103/2019</v>
      </c>
      <c r="B112" s="67" t="str">
        <f>IF(ISBLANK(Rezultati!C25),"",Rezultati!C25)</f>
        <v>Momčilo  Korać</v>
      </c>
      <c r="C112" s="76">
        <f>Rezultati!I25+Rezultati!D25</f>
        <v>11</v>
      </c>
      <c r="D112" s="76">
        <f>IF(Rezultati!K25,Rezultati!K25,Rezultati!J25)</f>
        <v>0</v>
      </c>
      <c r="E112" s="80" t="str">
        <f>Evidencija!I110</f>
        <v>F</v>
      </c>
      <c r="F112" s="10"/>
    </row>
    <row r="113" spans="1:6" ht="12.75">
      <c r="A113" s="66" t="str">
        <f>IF(ISBLANK(Rezultati!B26),"",Rezultati!B26)</f>
        <v>104/2019</v>
      </c>
      <c r="B113" s="67" t="str">
        <f>IF(ISBLANK(Rezultati!C26),"",Rezultati!C26)</f>
        <v>Aleksandar  Marković</v>
      </c>
      <c r="C113" s="76">
        <f>Rezultati!I26+Rezultati!D26</f>
        <v>20</v>
      </c>
      <c r="D113" s="76">
        <f>IF(Rezultati!K26,Rezultati!K26,Rezultati!J26)</f>
        <v>15</v>
      </c>
      <c r="E113" s="80" t="str">
        <f>Evidencija!I111</f>
        <v>F</v>
      </c>
      <c r="F113" s="10"/>
    </row>
    <row r="114" spans="1:6" ht="12.75">
      <c r="A114" s="66" t="e">
        <f>IF(ISBLANK(Rezultati!#REF!),"",Rezultati!#REF!)</f>
        <v>#REF!</v>
      </c>
      <c r="B114" s="67" t="e">
        <f>IF(ISBLANK(Rezultati!#REF!),"",Rezultati!#REF!)</f>
        <v>#REF!</v>
      </c>
      <c r="C114" s="76" t="e">
        <f>Rezultati!#REF!+Rezultati!#REF!</f>
        <v>#REF!</v>
      </c>
      <c r="D114" s="76" t="e">
        <f>IF(Rezultati!#REF!,Rezultati!#REF!,Rezultati!#REF!)</f>
        <v>#REF!</v>
      </c>
      <c r="E114" s="80" t="e">
        <f>Evidencija!I112</f>
        <v>#REF!</v>
      </c>
      <c r="F114" s="10"/>
    </row>
    <row r="115" spans="1:6" ht="12.75">
      <c r="A115" s="66" t="str">
        <f>IF(ISBLANK(Rezultati!B27),"",Rezultati!B27)</f>
        <v>106/2019</v>
      </c>
      <c r="B115" s="67" t="str">
        <f>IF(ISBLANK(Rezultati!C27),"",Rezultati!C27)</f>
        <v>Miloš  Bogojević</v>
      </c>
      <c r="C115" s="76">
        <f>Rezultati!I27+Rezultati!D27</f>
        <v>42</v>
      </c>
      <c r="D115" s="76">
        <f>IF(Rezultati!K27,Rezultati!K27,Rezultati!J27)</f>
        <v>3</v>
      </c>
      <c r="E115" s="80" t="str">
        <f>Evidencija!I113</f>
        <v>F</v>
      </c>
      <c r="F115" s="10"/>
    </row>
    <row r="116" spans="1:6" ht="12.75">
      <c r="A116" s="66" t="e">
        <f>IF(ISBLANK(Rezultati!#REF!),"",Rezultati!#REF!)</f>
        <v>#REF!</v>
      </c>
      <c r="B116" s="67" t="e">
        <f>IF(ISBLANK(Rezultati!#REF!),"",Rezultati!#REF!)</f>
        <v>#REF!</v>
      </c>
      <c r="C116" s="76" t="e">
        <f>Rezultati!#REF!+Rezultati!#REF!</f>
        <v>#REF!</v>
      </c>
      <c r="D116" s="76" t="e">
        <f>IF(Rezultati!#REF!,Rezultati!#REF!,Rezultati!#REF!)</f>
        <v>#REF!</v>
      </c>
      <c r="E116" s="80" t="e">
        <f>Evidencija!I114</f>
        <v>#REF!</v>
      </c>
      <c r="F116" s="10"/>
    </row>
    <row r="117" spans="1:6" ht="12.75">
      <c r="A117" s="66" t="str">
        <f>IF(ISBLANK(Rezultati!B28),"",Rezultati!B28)</f>
        <v>108/2019</v>
      </c>
      <c r="B117" s="67" t="str">
        <f>IF(ISBLANK(Rezultati!C28),"",Rezultati!C28)</f>
        <v>Sretenka  Šišić</v>
      </c>
      <c r="C117" s="76">
        <f>Rezultati!I28+Rezultati!D28</f>
        <v>39</v>
      </c>
      <c r="D117" s="76">
        <f>IF(Rezultati!K28,Rezultati!K28,Rezultati!J28)</f>
        <v>5</v>
      </c>
      <c r="E117" s="80" t="str">
        <f>Evidencija!I115</f>
        <v>E</v>
      </c>
      <c r="F117" s="10"/>
    </row>
    <row r="118" spans="1:6" ht="12.75">
      <c r="A118" s="66" t="e">
        <f>IF(ISBLANK(Rezultati!#REF!),"",Rezultati!#REF!)</f>
        <v>#REF!</v>
      </c>
      <c r="B118" s="67" t="e">
        <f>IF(ISBLANK(Rezultati!#REF!),"",Rezultati!#REF!)</f>
        <v>#REF!</v>
      </c>
      <c r="C118" s="76" t="e">
        <f>Rezultati!#REF!+Rezultati!#REF!</f>
        <v>#REF!</v>
      </c>
      <c r="D118" s="76" t="e">
        <f>IF(Rezultati!#REF!,Rezultati!#REF!,Rezultati!#REF!)</f>
        <v>#REF!</v>
      </c>
      <c r="E118" s="80" t="e">
        <f>Evidencija!I116</f>
        <v>#REF!</v>
      </c>
      <c r="F118" s="10"/>
    </row>
    <row r="119" spans="1:6" ht="12.75">
      <c r="A119" s="66" t="e">
        <f>IF(ISBLANK(Rezultati!#REF!),"",Rezultati!#REF!)</f>
        <v>#REF!</v>
      </c>
      <c r="B119" s="67" t="e">
        <f>IF(ISBLANK(Rezultati!#REF!),"",Rezultati!#REF!)</f>
        <v>#REF!</v>
      </c>
      <c r="C119" s="76" t="e">
        <f>Rezultati!#REF!+Rezultati!#REF!</f>
        <v>#REF!</v>
      </c>
      <c r="D119" s="76" t="e">
        <f>IF(Rezultati!#REF!,Rezultati!#REF!,Rezultati!#REF!)</f>
        <v>#REF!</v>
      </c>
      <c r="E119" s="80" t="e">
        <f>Evidencija!I117</f>
        <v>#REF!</v>
      </c>
      <c r="F119" s="10"/>
    </row>
    <row r="120" spans="1:6" ht="12.75">
      <c r="A120" s="66" t="str">
        <f>IF(ISBLANK(Rezultati!B29),"",Rezultati!B29)</f>
        <v>111/2019</v>
      </c>
      <c r="B120" s="67" t="str">
        <f>IF(ISBLANK(Rezultati!C29),"",Rezultati!C29)</f>
        <v>Viktor  Junčaj</v>
      </c>
      <c r="C120" s="76">
        <f>Rezultati!I29+Rezultati!D29</f>
        <v>21</v>
      </c>
      <c r="D120" s="76">
        <f>IF(Rezultati!K29,Rezultati!K29,Rezultati!J29)</f>
        <v>23</v>
      </c>
      <c r="E120" s="80" t="str">
        <f>Evidencija!I118</f>
        <v>F</v>
      </c>
      <c r="F120" s="10"/>
    </row>
    <row r="121" spans="1:6" ht="12.75">
      <c r="A121" s="66" t="e">
        <f>IF(ISBLANK(Rezultati!#REF!),"",Rezultati!#REF!)</f>
        <v>#REF!</v>
      </c>
      <c r="B121" s="67" t="e">
        <f>IF(ISBLANK(Rezultati!#REF!),"",Rezultati!#REF!)</f>
        <v>#REF!</v>
      </c>
      <c r="C121" s="76" t="e">
        <f>Rezultati!#REF!+Rezultati!#REF!</f>
        <v>#REF!</v>
      </c>
      <c r="D121" s="76" t="e">
        <f>IF(Rezultati!#REF!,Rezultati!#REF!,Rezultati!#REF!)</f>
        <v>#REF!</v>
      </c>
      <c r="E121" s="80" t="e">
        <f>Evidencija!I119</f>
        <v>#REF!</v>
      </c>
      <c r="F121" s="10"/>
    </row>
    <row r="122" spans="1:6" ht="12.75">
      <c r="A122" s="66" t="str">
        <f>IF(ISBLANK(Rezultati!B30),"",Rezultati!B30)</f>
        <v>114/2019</v>
      </c>
      <c r="B122" s="67" t="str">
        <f>IF(ISBLANK(Rezultati!C30),"",Rezultati!C30)</f>
        <v>Uroš  Radusinović</v>
      </c>
      <c r="C122" s="76">
        <f>Rezultati!I30+Rezultati!D30</f>
        <v>3</v>
      </c>
      <c r="D122" s="76">
        <f>IF(Rezultati!K30,Rezultati!K30,Rezultati!J30)</f>
        <v>0</v>
      </c>
      <c r="E122" s="80" t="str">
        <f>Evidencija!I120</f>
        <v>F</v>
      </c>
      <c r="F122" s="10"/>
    </row>
    <row r="123" spans="1:6" ht="12.75">
      <c r="A123" s="66" t="e">
        <f>IF(ISBLANK(Rezultati!#REF!),"",Rezultati!#REF!)</f>
        <v>#REF!</v>
      </c>
      <c r="B123" s="67" t="e">
        <f>IF(ISBLANK(Rezultati!#REF!),"",Rezultati!#REF!)</f>
        <v>#REF!</v>
      </c>
      <c r="C123" s="76" t="e">
        <f>Rezultati!#REF!+Rezultati!#REF!</f>
        <v>#REF!</v>
      </c>
      <c r="D123" s="76" t="e">
        <f>IF(Rezultati!#REF!,Rezultati!#REF!,Rezultati!#REF!)</f>
        <v>#REF!</v>
      </c>
      <c r="E123" s="80" t="e">
        <f>Evidencija!I121</f>
        <v>#REF!</v>
      </c>
      <c r="F123" s="10"/>
    </row>
    <row r="124" spans="1:6" ht="12.75">
      <c r="A124" s="66" t="e">
        <f>IF(ISBLANK(Rezultati!#REF!),"",Rezultati!#REF!)</f>
        <v>#REF!</v>
      </c>
      <c r="B124" s="67" t="e">
        <f>IF(ISBLANK(Rezultati!#REF!),"",Rezultati!#REF!)</f>
        <v>#REF!</v>
      </c>
      <c r="C124" s="76" t="e">
        <f>Rezultati!#REF!+Rezultati!#REF!</f>
        <v>#REF!</v>
      </c>
      <c r="D124" s="76" t="e">
        <f>IF(Rezultati!#REF!,Rezultati!#REF!,Rezultati!#REF!)</f>
        <v>#REF!</v>
      </c>
      <c r="E124" s="80" t="e">
        <f>Evidencija!I122</f>
        <v>#REF!</v>
      </c>
      <c r="F124" s="10"/>
    </row>
    <row r="125" spans="1:6" ht="12.75">
      <c r="A125" s="66" t="e">
        <f>IF(ISBLANK(Rezultati!#REF!),"",Rezultati!#REF!)</f>
        <v>#REF!</v>
      </c>
      <c r="B125" s="67" t="e">
        <f>IF(ISBLANK(Rezultati!#REF!),"",Rezultati!#REF!)</f>
        <v>#REF!</v>
      </c>
      <c r="C125" s="76" t="e">
        <f>Rezultati!#REF!+Rezultati!#REF!</f>
        <v>#REF!</v>
      </c>
      <c r="D125" s="76" t="e">
        <f>IF(Rezultati!#REF!,Rezultati!#REF!,Rezultati!#REF!)</f>
        <v>#REF!</v>
      </c>
      <c r="E125" s="80" t="e">
        <f>Evidencija!I123</f>
        <v>#REF!</v>
      </c>
      <c r="F125" s="10"/>
    </row>
    <row r="126" spans="1:6" ht="12.75">
      <c r="A126" s="66" t="e">
        <f>IF(ISBLANK(Rezultati!#REF!),"",Rezultati!#REF!)</f>
        <v>#REF!</v>
      </c>
      <c r="B126" s="67" t="e">
        <f>IF(ISBLANK(Rezultati!#REF!),"",Rezultati!#REF!)</f>
        <v>#REF!</v>
      </c>
      <c r="C126" s="76" t="e">
        <f>Rezultati!#REF!+Rezultati!#REF!</f>
        <v>#REF!</v>
      </c>
      <c r="D126" s="76" t="e">
        <f>IF(Rezultati!#REF!,Rezultati!#REF!,Rezultati!#REF!)</f>
        <v>#REF!</v>
      </c>
      <c r="E126" s="80" t="e">
        <f>Evidencija!I124</f>
        <v>#REF!</v>
      </c>
      <c r="F126" s="10"/>
    </row>
    <row r="127" spans="1:6" ht="12.75">
      <c r="A127" s="66" t="e">
        <f>IF(ISBLANK(Rezultati!#REF!),"",Rezultati!#REF!)</f>
        <v>#REF!</v>
      </c>
      <c r="B127" s="67" t="e">
        <f>IF(ISBLANK(Rezultati!#REF!),"",Rezultati!#REF!)</f>
        <v>#REF!</v>
      </c>
      <c r="C127" s="76" t="e">
        <f>Rezultati!#REF!+Rezultati!#REF!</f>
        <v>#REF!</v>
      </c>
      <c r="D127" s="76" t="e">
        <f>IF(Rezultati!#REF!,Rezultati!#REF!,Rezultati!#REF!)</f>
        <v>#REF!</v>
      </c>
      <c r="E127" s="80" t="e">
        <f>Evidencija!I125</f>
        <v>#REF!</v>
      </c>
      <c r="F127" s="10"/>
    </row>
    <row r="128" spans="1:6" ht="12.75">
      <c r="A128" s="66" t="e">
        <f>IF(ISBLANK(Rezultati!#REF!),"",Rezultati!#REF!)</f>
        <v>#REF!</v>
      </c>
      <c r="B128" s="67" t="e">
        <f>IF(ISBLANK(Rezultati!#REF!),"",Rezultati!#REF!)</f>
        <v>#REF!</v>
      </c>
      <c r="C128" s="76" t="e">
        <f>Rezultati!#REF!+Rezultati!#REF!</f>
        <v>#REF!</v>
      </c>
      <c r="D128" s="76" t="e">
        <f>IF(Rezultati!#REF!,Rezultati!#REF!,Rezultati!#REF!)</f>
        <v>#REF!</v>
      </c>
      <c r="E128" s="80" t="e">
        <f>Evidencija!I126</f>
        <v>#REF!</v>
      </c>
      <c r="F128" s="10"/>
    </row>
    <row r="129" spans="1:6" ht="12.75">
      <c r="A129" s="66" t="e">
        <f>IF(ISBLANK(Rezultati!#REF!),"",Rezultati!#REF!)</f>
        <v>#REF!</v>
      </c>
      <c r="B129" s="67" t="e">
        <f>IF(ISBLANK(Rezultati!#REF!),"",Rezultati!#REF!)</f>
        <v>#REF!</v>
      </c>
      <c r="C129" s="76" t="e">
        <f>Rezultati!#REF!+Rezultati!#REF!</f>
        <v>#REF!</v>
      </c>
      <c r="D129" s="76" t="e">
        <f>IF(Rezultati!#REF!,Rezultati!#REF!,Rezultati!#REF!)</f>
        <v>#REF!</v>
      </c>
      <c r="E129" s="80" t="e">
        <f>Evidencija!I127</f>
        <v>#REF!</v>
      </c>
      <c r="F129" s="25"/>
    </row>
    <row r="130" spans="1:6" ht="12.75">
      <c r="A130" s="66" t="e">
        <f>IF(ISBLANK(Rezultati!#REF!),"",Rezultati!#REF!)</f>
        <v>#REF!</v>
      </c>
      <c r="B130" s="67" t="e">
        <f>IF(ISBLANK(Rezultati!#REF!),"",Rezultati!#REF!)</f>
        <v>#REF!</v>
      </c>
      <c r="C130" s="76" t="e">
        <f>Rezultati!#REF!+Rezultati!#REF!</f>
        <v>#REF!</v>
      </c>
      <c r="D130" s="76" t="e">
        <f>IF(Rezultati!#REF!,Rezultati!#REF!,Rezultati!#REF!)</f>
        <v>#REF!</v>
      </c>
      <c r="E130" s="80" t="e">
        <f>Evidencija!I128</f>
        <v>#REF!</v>
      </c>
      <c r="F130" s="25"/>
    </row>
    <row r="131" spans="1:6" ht="12.75">
      <c r="A131" s="66" t="e">
        <f>IF(ISBLANK(Rezultati!#REF!),"",Rezultati!#REF!)</f>
        <v>#REF!</v>
      </c>
      <c r="B131" s="67" t="e">
        <f>IF(ISBLANK(Rezultati!#REF!),"",Rezultati!#REF!)</f>
        <v>#REF!</v>
      </c>
      <c r="C131" s="76" t="e">
        <f>Rezultati!#REF!+Rezultati!#REF!</f>
        <v>#REF!</v>
      </c>
      <c r="D131" s="76" t="e">
        <f>IF(Rezultati!#REF!,Rezultati!#REF!,Rezultati!#REF!)</f>
        <v>#REF!</v>
      </c>
      <c r="E131" s="80" t="e">
        <f>Evidencija!I129</f>
        <v>#REF!</v>
      </c>
      <c r="F131" s="25"/>
    </row>
    <row r="132" spans="1:6" ht="12.75">
      <c r="A132" s="66" t="e">
        <f>IF(ISBLANK(Rezultati!#REF!),"",Rezultati!#REF!)</f>
        <v>#REF!</v>
      </c>
      <c r="B132" s="67" t="e">
        <f>IF(ISBLANK(Rezultati!#REF!),"",Rezultati!#REF!)</f>
        <v>#REF!</v>
      </c>
      <c r="C132" s="76" t="e">
        <f>Rezultati!#REF!+Rezultati!#REF!</f>
        <v>#REF!</v>
      </c>
      <c r="D132" s="76" t="e">
        <f>IF(Rezultati!#REF!,Rezultati!#REF!,Rezultati!#REF!)</f>
        <v>#REF!</v>
      </c>
      <c r="E132" s="80" t="e">
        <f>Evidencija!I130</f>
        <v>#REF!</v>
      </c>
      <c r="F132" s="25"/>
    </row>
    <row r="133" spans="1:6" ht="16.5" customHeight="1">
      <c r="A133" s="66" t="e">
        <f>IF(ISBLANK(Rezultati!#REF!),"",Rezultati!#REF!)</f>
        <v>#REF!</v>
      </c>
      <c r="B133" s="67" t="e">
        <f>IF(ISBLANK(Rezultati!#REF!),"",Rezultati!#REF!)</f>
        <v>#REF!</v>
      </c>
      <c r="C133" s="76" t="e">
        <f>Rezultati!#REF!+Rezultati!#REF!</f>
        <v>#REF!</v>
      </c>
      <c r="D133" s="76" t="e">
        <f>IF(Rezultati!#REF!,Rezultati!#REF!,Rezultati!#REF!)</f>
        <v>#REF!</v>
      </c>
      <c r="E133" s="80" t="e">
        <f>Evidencija!I131</f>
        <v>#REF!</v>
      </c>
      <c r="F133" s="25"/>
    </row>
    <row r="134" spans="1:6" ht="12.75">
      <c r="A134" s="66" t="e">
        <f>IF(ISBLANK(Rezultati!#REF!),"",Rezultati!#REF!)</f>
        <v>#REF!</v>
      </c>
      <c r="B134" s="67" t="e">
        <f>IF(ISBLANK(Rezultati!#REF!),"",Rezultati!#REF!)</f>
        <v>#REF!</v>
      </c>
      <c r="C134" s="76" t="e">
        <f>Rezultati!#REF!+Rezultati!#REF!</f>
        <v>#REF!</v>
      </c>
      <c r="D134" s="76" t="e">
        <f>IF(Rezultati!#REF!,Rezultati!#REF!,Rezultati!#REF!)</f>
        <v>#REF!</v>
      </c>
      <c r="E134" s="80" t="e">
        <f>Evidencija!I132</f>
        <v>#REF!</v>
      </c>
      <c r="F134" s="25"/>
    </row>
    <row r="135" spans="1:6" ht="12.75">
      <c r="A135" s="66" t="str">
        <f>IF(ISBLANK(Rezultati!B31),"",Rezultati!B31)</f>
        <v>127/2019</v>
      </c>
      <c r="B135" s="67" t="str">
        <f>IF(ISBLANK(Rezultati!C31),"",Rezultati!C31)</f>
        <v>Žarko  Rakočević</v>
      </c>
      <c r="C135" s="76">
        <f>Rezultati!I31+Rezultati!D31</f>
        <v>33</v>
      </c>
      <c r="D135" s="76">
        <f>IF(Rezultati!K31,Rezultati!K31,Rezultati!J31)</f>
        <v>17.1</v>
      </c>
      <c r="E135" s="80" t="str">
        <f>Evidencija!I133</f>
        <v>E</v>
      </c>
      <c r="F135" s="25"/>
    </row>
    <row r="136" spans="1:6" ht="12.75">
      <c r="A136" s="66" t="str">
        <f>IF(ISBLANK(Rezultati!B32),"",Rezultati!B32)</f>
        <v>129/2019</v>
      </c>
      <c r="B136" s="67" t="str">
        <f>IF(ISBLANK(Rezultati!C32),"",Rezultati!C32)</f>
        <v>Jovana  Šćepanović</v>
      </c>
      <c r="C136" s="76">
        <f>Rezultati!I32+Rezultati!D32</f>
        <v>45</v>
      </c>
      <c r="D136" s="76">
        <f>IF(Rezultati!K32,Rezultati!K32,Rezultati!J32)</f>
        <v>0</v>
      </c>
      <c r="E136" s="80" t="str">
        <f>Evidencija!I134</f>
        <v>F</v>
      </c>
      <c r="F136" s="25"/>
    </row>
    <row r="137" spans="1:6" ht="12.75">
      <c r="A137" s="66" t="e">
        <f>IF(ISBLANK(Rezultati!#REF!),"",Rezultati!#REF!)</f>
        <v>#REF!</v>
      </c>
      <c r="B137" s="67" t="e">
        <f>IF(ISBLANK(Rezultati!#REF!),"",Rezultati!#REF!)</f>
        <v>#REF!</v>
      </c>
      <c r="C137" s="76" t="e">
        <f>Rezultati!#REF!+Rezultati!#REF!</f>
        <v>#REF!</v>
      </c>
      <c r="D137" s="76" t="e">
        <f>IF(Rezultati!#REF!,Rezultati!#REF!,Rezultati!#REF!)</f>
        <v>#REF!</v>
      </c>
      <c r="E137" s="80" t="e">
        <f>Evidencija!I135</f>
        <v>#REF!</v>
      </c>
      <c r="F137" s="25"/>
    </row>
    <row r="138" spans="1:6" ht="12.75">
      <c r="A138" s="66" t="str">
        <f>IF(ISBLANK(Rezultati!B33),"",Rezultati!B33)</f>
        <v>19/2018</v>
      </c>
      <c r="B138" s="67" t="str">
        <f>IF(ISBLANK(Rezultati!C33),"",Rezultati!C33)</f>
        <v>Anica  Spasojević</v>
      </c>
      <c r="C138" s="76">
        <f>Rezultati!I33+Rezultati!D33</f>
        <v>49</v>
      </c>
      <c r="D138" s="76">
        <f>IF(Rezultati!K33,Rezultati!K33,Rezultati!J33)</f>
        <v>0</v>
      </c>
      <c r="E138" s="80" t="str">
        <f>Evidencija!I136</f>
        <v>E</v>
      </c>
      <c r="F138" s="25"/>
    </row>
    <row r="139" spans="1:6" ht="12.75">
      <c r="A139" s="66" t="e">
        <f>IF(ISBLANK(Rezultati!#REF!),"",Rezultati!#REF!)</f>
        <v>#REF!</v>
      </c>
      <c r="B139" s="67" t="e">
        <f>IF(ISBLANK(Rezultati!#REF!),"",Rezultati!#REF!)</f>
        <v>#REF!</v>
      </c>
      <c r="C139" s="76" t="e">
        <f>Rezultati!#REF!+Rezultati!#REF!</f>
        <v>#REF!</v>
      </c>
      <c r="D139" s="76" t="e">
        <f>IF(Rezultati!#REF!,Rezultati!#REF!,Rezultati!#REF!)</f>
        <v>#REF!</v>
      </c>
      <c r="E139" s="80" t="e">
        <f>Evidencija!I137</f>
        <v>#REF!</v>
      </c>
      <c r="F139" s="25"/>
    </row>
    <row r="140" spans="1:6" ht="12.75">
      <c r="A140" s="66" t="e">
        <f>IF(ISBLANK(Rezultati!#REF!),"",Rezultati!#REF!)</f>
        <v>#REF!</v>
      </c>
      <c r="B140" s="67" t="e">
        <f>IF(ISBLANK(Rezultati!#REF!),"",Rezultati!#REF!)</f>
        <v>#REF!</v>
      </c>
      <c r="C140" s="76" t="e">
        <f>Rezultati!#REF!+Rezultati!#REF!</f>
        <v>#REF!</v>
      </c>
      <c r="D140" s="76" t="e">
        <f>IF(Rezultati!#REF!,Rezultati!#REF!,Rezultati!#REF!)</f>
        <v>#REF!</v>
      </c>
      <c r="E140" s="80" t="e">
        <f>Evidencija!I138</f>
        <v>#REF!</v>
      </c>
      <c r="F140" s="25"/>
    </row>
    <row r="141" spans="1:6" ht="12.75">
      <c r="A141" s="66" t="str">
        <f>IF(ISBLANK(Rezultati!B34),"",Rezultati!B34)</f>
        <v>40/2018</v>
      </c>
      <c r="B141" s="67" t="str">
        <f>IF(ISBLANK(Rezultati!C34),"",Rezultati!C34)</f>
        <v>Momčilo  Rajković</v>
      </c>
      <c r="C141" s="76">
        <f>Rezultati!I34+Rezultati!D34</f>
        <v>32</v>
      </c>
      <c r="D141" s="76">
        <f>IF(Rezultati!K34,Rezultati!K34,Rezultati!J34)</f>
        <v>0</v>
      </c>
      <c r="E141" s="80" t="str">
        <f>Evidencija!I139</f>
        <v>F</v>
      </c>
      <c r="F141" s="25"/>
    </row>
    <row r="142" spans="1:6" ht="12.75">
      <c r="A142" s="66" t="e">
        <f>IF(ISBLANK(Rezultati!#REF!),"",Rezultati!#REF!)</f>
        <v>#REF!</v>
      </c>
      <c r="B142" s="67" t="e">
        <f>IF(ISBLANK(Rezultati!#REF!),"",Rezultati!#REF!)</f>
        <v>#REF!</v>
      </c>
      <c r="C142" s="76" t="e">
        <f>Rezultati!#REF!+Rezultati!#REF!</f>
        <v>#REF!</v>
      </c>
      <c r="D142" s="76" t="e">
        <f>IF(Rezultati!#REF!,Rezultati!#REF!,Rezultati!#REF!)</f>
        <v>#REF!</v>
      </c>
      <c r="E142" s="80" t="e">
        <f>Evidencija!I140</f>
        <v>#REF!</v>
      </c>
      <c r="F142" s="25"/>
    </row>
    <row r="143" spans="1:6" ht="12.75">
      <c r="A143" s="66" t="e">
        <f>IF(ISBLANK(Rezultati!#REF!),"",Rezultati!#REF!)</f>
        <v>#REF!</v>
      </c>
      <c r="B143" s="67" t="e">
        <f>IF(ISBLANK(Rezultati!#REF!),"",Rezultati!#REF!)</f>
        <v>#REF!</v>
      </c>
      <c r="C143" s="76" t="e">
        <f>Rezultati!#REF!+Rezultati!#REF!</f>
        <v>#REF!</v>
      </c>
      <c r="D143" s="76" t="e">
        <f>IF(Rezultati!#REF!,Rezultati!#REF!,Rezultati!#REF!)</f>
        <v>#REF!</v>
      </c>
      <c r="E143" s="80" t="e">
        <f>Evidencija!I141</f>
        <v>#REF!</v>
      </c>
      <c r="F143" s="25"/>
    </row>
    <row r="144" spans="1:6" ht="12.75">
      <c r="A144" s="66" t="e">
        <f>IF(ISBLANK(Rezultati!#REF!),"",Rezultati!#REF!)</f>
        <v>#REF!</v>
      </c>
      <c r="B144" s="67" t="e">
        <f>IF(ISBLANK(Rezultati!#REF!),"",Rezultati!#REF!)</f>
        <v>#REF!</v>
      </c>
      <c r="C144" s="76" t="e">
        <f>Rezultati!#REF!+Rezultati!#REF!</f>
        <v>#REF!</v>
      </c>
      <c r="D144" s="76" t="e">
        <f>IF(Rezultati!#REF!,Rezultati!#REF!,Rezultati!#REF!)</f>
        <v>#REF!</v>
      </c>
      <c r="E144" s="80" t="e">
        <f>Evidencija!I142</f>
        <v>#REF!</v>
      </c>
      <c r="F144" s="25"/>
    </row>
    <row r="145" spans="1:6" ht="12.75">
      <c r="A145" s="66" t="str">
        <f>IF(ISBLANK(Rezultati!B35),"",Rezultati!B35)</f>
        <v>74/2018</v>
      </c>
      <c r="B145" s="67" t="str">
        <f>IF(ISBLANK(Rezultati!C35),"",Rezultati!C35)</f>
        <v>Svetlana  Korać</v>
      </c>
      <c r="C145" s="76">
        <f>Rezultati!I35+Rezultati!D35</f>
        <v>20</v>
      </c>
      <c r="D145" s="76">
        <f>IF(Rezultati!K35,Rezultati!K35,Rezultati!J35)</f>
        <v>3</v>
      </c>
      <c r="E145" s="80" t="str">
        <f>Evidencija!I143</f>
        <v>F</v>
      </c>
      <c r="F145" s="25"/>
    </row>
    <row r="146" spans="1:6" ht="12.75">
      <c r="A146" s="66" t="str">
        <f>IF(ISBLANK(Rezultati!B36),"",Rezultati!B36)</f>
        <v>90/2018</v>
      </c>
      <c r="B146" s="67" t="str">
        <f>IF(ISBLANK(Rezultati!C36),"",Rezultati!C36)</f>
        <v>Vladimir  Jovović</v>
      </c>
      <c r="C146" s="76">
        <f>Rezultati!I36+Rezultati!D36</f>
        <v>37</v>
      </c>
      <c r="D146" s="76">
        <f>IF(Rezultati!K36,Rezultati!K36,Rezultati!J36)</f>
        <v>0</v>
      </c>
      <c r="E146" s="80" t="str">
        <f>Evidencija!I144</f>
        <v>F</v>
      </c>
      <c r="F146" s="25"/>
    </row>
    <row r="147" spans="1:6" ht="12.75">
      <c r="A147" s="66" t="str">
        <f>IF(ISBLANK(Rezultati!B37),"",Rezultati!B37)</f>
        <v>78/2016</v>
      </c>
      <c r="B147" s="67" t="str">
        <f>IF(ISBLANK(Rezultati!C37),"",Rezultati!C37)</f>
        <v>Radoš  Pođanin</v>
      </c>
      <c r="C147" s="76">
        <f>Rezultati!I37+Rezultati!D37</f>
        <v>49</v>
      </c>
      <c r="D147" s="76">
        <f>IF(Rezultati!K37,Rezultati!K37,Rezultati!J37)</f>
        <v>1.5</v>
      </c>
      <c r="E147" s="80" t="str">
        <f>Evidencija!I145</f>
        <v>E</v>
      </c>
      <c r="F147" s="25"/>
    </row>
    <row r="148" spans="1:6" ht="12.75">
      <c r="A148" s="66"/>
      <c r="B148" s="67"/>
      <c r="C148" s="76"/>
      <c r="D148" s="76"/>
      <c r="E148" s="80"/>
      <c r="F148" s="25"/>
    </row>
    <row r="149" spans="1:6" ht="12.75">
      <c r="A149" s="66"/>
      <c r="B149" s="67"/>
      <c r="C149" s="76"/>
      <c r="D149" s="76"/>
      <c r="E149" s="80"/>
      <c r="F149" s="25"/>
    </row>
    <row r="150" spans="1:6" ht="12.75">
      <c r="A150" s="66"/>
      <c r="B150" s="67"/>
      <c r="C150" s="76"/>
      <c r="D150" s="76"/>
      <c r="E150" s="80"/>
      <c r="F150" s="25"/>
    </row>
    <row r="151" spans="1:6" ht="12.75">
      <c r="A151" s="66"/>
      <c r="B151" s="67"/>
      <c r="C151" s="76"/>
      <c r="D151" s="76"/>
      <c r="E151" s="80"/>
      <c r="F151" s="25"/>
    </row>
    <row r="152" spans="1:6" ht="12.75">
      <c r="A152" s="66"/>
      <c r="B152" s="67"/>
      <c r="C152" s="76"/>
      <c r="D152" s="76"/>
      <c r="E152" s="80"/>
      <c r="F152" s="25"/>
    </row>
    <row r="153" spans="1:6" ht="12.75">
      <c r="A153" s="66"/>
      <c r="B153" s="67"/>
      <c r="C153" s="76"/>
      <c r="D153" s="76"/>
      <c r="E153" s="80"/>
      <c r="F153" s="25"/>
    </row>
    <row r="154" spans="1:6" ht="12.75">
      <c r="A154" s="66"/>
      <c r="B154" s="67"/>
      <c r="C154" s="76"/>
      <c r="D154" s="76"/>
      <c r="E154" s="80"/>
      <c r="F154" s="25"/>
    </row>
    <row r="155" spans="1:6" ht="12.75">
      <c r="A155" s="66"/>
      <c r="B155" s="67"/>
      <c r="C155" s="76"/>
      <c r="D155" s="76"/>
      <c r="E155" s="80"/>
      <c r="F155" s="25"/>
    </row>
    <row r="156" spans="1:6" ht="12.75">
      <c r="A156" s="66"/>
      <c r="B156" s="67"/>
      <c r="C156" s="76"/>
      <c r="D156" s="76"/>
      <c r="E156" s="80"/>
      <c r="F156" s="10"/>
    </row>
    <row r="157" spans="1:6" ht="12.75">
      <c r="A157" s="66"/>
      <c r="B157" s="67"/>
      <c r="C157" s="76"/>
      <c r="D157" s="76"/>
      <c r="E157" s="80"/>
      <c r="F157" s="10"/>
    </row>
    <row r="158" spans="1:9" ht="14.25">
      <c r="A158" s="66"/>
      <c r="B158" s="67"/>
      <c r="C158" s="76"/>
      <c r="D158" s="76"/>
      <c r="E158" s="80"/>
      <c r="F158" s="10"/>
      <c r="I158" s="44"/>
    </row>
    <row r="159" spans="1:6" ht="12.75">
      <c r="A159" s="66"/>
      <c r="B159" s="67"/>
      <c r="C159" s="76"/>
      <c r="D159" s="76"/>
      <c r="E159" s="80"/>
      <c r="F159" s="10"/>
    </row>
    <row r="160" spans="1:6" ht="12.75">
      <c r="A160" s="66"/>
      <c r="B160" s="67"/>
      <c r="C160" s="76"/>
      <c r="D160" s="76"/>
      <c r="E160" s="80"/>
      <c r="F160" s="10"/>
    </row>
    <row r="161" spans="1:2" ht="12.75">
      <c r="A161" s="66"/>
      <c r="B161" s="67"/>
    </row>
    <row r="162" spans="1:2" ht="12.75">
      <c r="A162" s="66"/>
      <c r="B162" s="67"/>
    </row>
    <row r="163" spans="1:2" ht="12.75">
      <c r="A163" s="66"/>
      <c r="B163" s="67"/>
    </row>
    <row r="164" spans="1:2" ht="12.75">
      <c r="A164" s="66"/>
      <c r="B164" s="67"/>
    </row>
    <row r="165" spans="1:2" ht="12.75">
      <c r="A165" s="66"/>
      <c r="B165" s="67"/>
    </row>
    <row r="166" spans="1:2" ht="12.75">
      <c r="A166" s="66"/>
      <c r="B166" s="67"/>
    </row>
    <row r="167" spans="1:2" ht="12.75">
      <c r="A167" s="66"/>
      <c r="B167" s="67"/>
    </row>
    <row r="168" spans="1:2" ht="12.75">
      <c r="A168" s="66"/>
      <c r="B168" s="67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2020-02-03T12:05:03Z</cp:lastPrinted>
  <dcterms:created xsi:type="dcterms:W3CDTF">2009-11-01T12:11:22Z</dcterms:created>
  <dcterms:modified xsi:type="dcterms:W3CDTF">2020-09-17T09:09:45Z</dcterms:modified>
  <cp:category/>
  <cp:version/>
  <cp:contentType/>
  <cp:contentStatus/>
</cp:coreProperties>
</file>